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Public\Documents\Excel_Price\"/>
    </mc:Choice>
  </mc:AlternateContent>
  <xr:revisionPtr revIDLastSave="0" documentId="13_ncr:1_{DBC21C1E-F6FE-4043-BA6A-982222D73B63}" xr6:coauthVersionLast="47" xr6:coauthVersionMax="47" xr10:uidLastSave="{00000000-0000-0000-0000-000000000000}"/>
  <bookViews>
    <workbookView xWindow="-23370" yWindow="555" windowWidth="22935" windowHeight="20055" tabRatio="849" xr2:uid="{D5BADD0E-A427-41D6-ACE5-5652F4126FBA}"/>
  </bookViews>
  <sheets>
    <sheet name="TOC" sheetId="26" r:id="rId1"/>
    <sheet name="Fireline - All" sheetId="32" r:id="rId2"/>
    <sheet name="Y Strainer - CI" sheetId="1" r:id="rId3"/>
    <sheet name="Y Strainer - DI" sheetId="3" r:id="rId4"/>
    <sheet name="Y Strainer - AB" sheetId="4" r:id="rId5"/>
    <sheet name="Y Strainer - BZ" sheetId="5" r:id="rId6"/>
    <sheet name="Y Strainer - EB" sheetId="6" r:id="rId7"/>
    <sheet name="Y Strainer - CS" sheetId="7" r:id="rId8"/>
    <sheet name="Y Strainer - SS" sheetId="9" r:id="rId9"/>
    <sheet name="B Strainer - CI" sheetId="10" r:id="rId10"/>
    <sheet name="B Strainer - CS" sheetId="11" r:id="rId11"/>
    <sheet name="B Strainer - SS" sheetId="12" r:id="rId12"/>
    <sheet name="B Strainer - AB" sheetId="13" r:id="rId13"/>
    <sheet name="CT Strainer - CS" sheetId="34" r:id="rId14"/>
    <sheet name="CT Strainer - SS" sheetId="35" r:id="rId15"/>
    <sheet name="D Strainer - CI" sheetId="14" r:id="rId16"/>
    <sheet name="D Strainer - CS" sheetId="15" r:id="rId17"/>
    <sheet name="D Strainer - SS" sheetId="16" r:id="rId18"/>
    <sheet name="D Strainer - AB" sheetId="17" r:id="rId19"/>
    <sheet name="BV - SS" sheetId="30" r:id="rId20"/>
    <sheet name="Pump" sheetId="18" r:id="rId21"/>
    <sheet name="Check - CI" sheetId="19" r:id="rId22"/>
    <sheet name="Check - DI" sheetId="20" r:id="rId23"/>
    <sheet name="Check - CS" sheetId="21" r:id="rId24"/>
    <sheet name="Check - SS" sheetId="22" r:id="rId25"/>
    <sheet name="Check - Brass" sheetId="23" r:id="rId26"/>
    <sheet name="BFV - CI" sheetId="24" r:id="rId27"/>
    <sheet name="BFV - DI" sheetId="25" r:id="rId28"/>
    <sheet name="Spare Parts" sheetId="31" r:id="rId29"/>
    <sheet name="All Parts" sheetId="33" r:id="rId30"/>
    <sheet name="NOTES" sheetId="27" r:id="rId31"/>
    <sheet name="TERMS" sheetId="29" r:id="rId32"/>
    <sheet name="WARRANTY" sheetId="28" r:id="rId3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95" i="33" l="1"/>
  <c r="E1594" i="33"/>
  <c r="E1593" i="33"/>
  <c r="E1592" i="33"/>
  <c r="E1591" i="33"/>
  <c r="E1590" i="33"/>
  <c r="E1589" i="33"/>
  <c r="E1588" i="33"/>
  <c r="E1587" i="33"/>
  <c r="E1586" i="33"/>
  <c r="E1585" i="33"/>
  <c r="E1584" i="33"/>
  <c r="E1583" i="33"/>
  <c r="E1582" i="33"/>
  <c r="E1581" i="33"/>
  <c r="E1580" i="33"/>
  <c r="E1579" i="33"/>
  <c r="E1578" i="33"/>
  <c r="E1577" i="33"/>
  <c r="E1576" i="33"/>
  <c r="E1575" i="33"/>
  <c r="E1574" i="33"/>
  <c r="E1573" i="33"/>
  <c r="E1572" i="33"/>
  <c r="E1571" i="33"/>
  <c r="E1570" i="33"/>
  <c r="E1569" i="33"/>
  <c r="E1568" i="33"/>
  <c r="E1567" i="33"/>
  <c r="E1566" i="33"/>
  <c r="E1565" i="33"/>
  <c r="E1564" i="33"/>
  <c r="E1563" i="33"/>
  <c r="E1562" i="33"/>
  <c r="E1561" i="33"/>
  <c r="E1560" i="33"/>
  <c r="E1559" i="33"/>
  <c r="E1558" i="33"/>
  <c r="E1557" i="33"/>
  <c r="E1556" i="33"/>
  <c r="E1555" i="33"/>
  <c r="E1554" i="33"/>
  <c r="E1553" i="33"/>
  <c r="E1552" i="33"/>
  <c r="E1551" i="33"/>
  <c r="E1550" i="33"/>
  <c r="E1549" i="33"/>
  <c r="E1548" i="33"/>
  <c r="E1547" i="33"/>
  <c r="E1546" i="33"/>
  <c r="E1545" i="33"/>
  <c r="E1544" i="33"/>
  <c r="E1543" i="33"/>
  <c r="E1542" i="33"/>
  <c r="E1541" i="33"/>
  <c r="E1540" i="33"/>
  <c r="E1539" i="33"/>
  <c r="E1538" i="33"/>
  <c r="E1537" i="33"/>
  <c r="E1536" i="33"/>
  <c r="E1535" i="33"/>
  <c r="E1534" i="33"/>
  <c r="E1533" i="33"/>
  <c r="E1532" i="33"/>
  <c r="E1531" i="33"/>
  <c r="E1530" i="33"/>
  <c r="E1529" i="33"/>
  <c r="E1528" i="33"/>
  <c r="E1527" i="33"/>
  <c r="E1526" i="33"/>
  <c r="E1525" i="33"/>
  <c r="E1524" i="33"/>
  <c r="E1523" i="33"/>
  <c r="E1522" i="33"/>
  <c r="E1521" i="33"/>
  <c r="E1520" i="33"/>
  <c r="E1519" i="33"/>
  <c r="E1518" i="33"/>
  <c r="E1517" i="33"/>
  <c r="E1516" i="33"/>
  <c r="E1515" i="33"/>
  <c r="E1514" i="33"/>
  <c r="E1513" i="33"/>
  <c r="E1512" i="33"/>
  <c r="E1511" i="33"/>
  <c r="E1510" i="33"/>
  <c r="E1509" i="33"/>
  <c r="E1508" i="33"/>
  <c r="E1507" i="33"/>
  <c r="E1506" i="33"/>
  <c r="E1505" i="33"/>
  <c r="E1504" i="33"/>
  <c r="E1503" i="33"/>
  <c r="E1502" i="33"/>
  <c r="E1501" i="33"/>
  <c r="E1500" i="33"/>
  <c r="E1499" i="33"/>
  <c r="E1498" i="33"/>
  <c r="E1497" i="33"/>
  <c r="E1496" i="33"/>
  <c r="E1495" i="33"/>
  <c r="E1494" i="33"/>
  <c r="E1493" i="33"/>
  <c r="E1492" i="33"/>
  <c r="E1491" i="33"/>
  <c r="E1490" i="33"/>
  <c r="E1489" i="33"/>
  <c r="E1488" i="33"/>
  <c r="E1487" i="33"/>
  <c r="E1486" i="33"/>
  <c r="E1485" i="33"/>
  <c r="E1484" i="33"/>
  <c r="E1483" i="33"/>
  <c r="E1482" i="33"/>
  <c r="E1481" i="33"/>
  <c r="E1480" i="33"/>
  <c r="E1479" i="33"/>
  <c r="E1478" i="33"/>
  <c r="E1477" i="33"/>
  <c r="E1476" i="33"/>
  <c r="E1475" i="33"/>
  <c r="E1474" i="33"/>
  <c r="E1473" i="33"/>
  <c r="E1472" i="33"/>
  <c r="E1471" i="33"/>
  <c r="E1470" i="33"/>
  <c r="E1469" i="33"/>
  <c r="E1468" i="33"/>
  <c r="E1467" i="33"/>
  <c r="E1466" i="33"/>
  <c r="E1465" i="33"/>
  <c r="E1464" i="33"/>
  <c r="E1463" i="33"/>
  <c r="E1462" i="33"/>
  <c r="E1461" i="33"/>
  <c r="E1460" i="33"/>
  <c r="E1459" i="33"/>
  <c r="E1458" i="33"/>
  <c r="E1457" i="33"/>
  <c r="E1456" i="33"/>
  <c r="E1455" i="33"/>
  <c r="E1454" i="33"/>
  <c r="E1453" i="33"/>
  <c r="E1452" i="33"/>
  <c r="E1451" i="33"/>
  <c r="E1450" i="33"/>
  <c r="E1449" i="33"/>
  <c r="E1448" i="33"/>
  <c r="E1447" i="33"/>
  <c r="E1446" i="33"/>
  <c r="E1445" i="33"/>
  <c r="E1444" i="33"/>
  <c r="E1443" i="33"/>
  <c r="E1442" i="33"/>
  <c r="E1441" i="33"/>
  <c r="E1440" i="33"/>
  <c r="E1439" i="33"/>
  <c r="E1438" i="33"/>
  <c r="E1437" i="33"/>
  <c r="E1436" i="33"/>
  <c r="E1435" i="33"/>
  <c r="E1434" i="33"/>
  <c r="E1433" i="33"/>
  <c r="E1432" i="33"/>
  <c r="E1431" i="33"/>
  <c r="E1430" i="33"/>
  <c r="E1429" i="33"/>
  <c r="E1428" i="33"/>
  <c r="E1427" i="33"/>
  <c r="E1426" i="33"/>
  <c r="E1425" i="33"/>
  <c r="E1424" i="33"/>
  <c r="E1423" i="33"/>
  <c r="E1422" i="33"/>
  <c r="E1421" i="33"/>
  <c r="E1420" i="33"/>
  <c r="E1419" i="33"/>
  <c r="E1418" i="33"/>
  <c r="E1417" i="33"/>
  <c r="E1416" i="33"/>
  <c r="E1415" i="33"/>
  <c r="E1414" i="33"/>
  <c r="E1413" i="33"/>
  <c r="E1412" i="33"/>
  <c r="E1411" i="33"/>
  <c r="E1410" i="33"/>
  <c r="E1409" i="33"/>
  <c r="E1408" i="33"/>
  <c r="E1407" i="33"/>
  <c r="E1406" i="33"/>
  <c r="E1405" i="33"/>
  <c r="E1404" i="33"/>
  <c r="E1403" i="33"/>
  <c r="E1402" i="33"/>
  <c r="E1401" i="33"/>
  <c r="E1400" i="33"/>
  <c r="E1399" i="33"/>
  <c r="E1398" i="33"/>
  <c r="E1397" i="33"/>
  <c r="E1396" i="33"/>
  <c r="E1395" i="33"/>
  <c r="E1394" i="33"/>
  <c r="E1393" i="33"/>
  <c r="E1392" i="33"/>
  <c r="E1391" i="33"/>
  <c r="E1390" i="33"/>
  <c r="E1389" i="33"/>
  <c r="E1388" i="33"/>
  <c r="E1387" i="33"/>
  <c r="E1386" i="33"/>
  <c r="E1385" i="33"/>
  <c r="E1384" i="33"/>
  <c r="E1383" i="33"/>
  <c r="E1382" i="33"/>
  <c r="E1381" i="33"/>
  <c r="E1380" i="33"/>
  <c r="E1379" i="33"/>
  <c r="E1378" i="33"/>
  <c r="E1377" i="33"/>
  <c r="E1376" i="33"/>
  <c r="E1375" i="33"/>
  <c r="E1374" i="33"/>
  <c r="E1373" i="33"/>
  <c r="E1372" i="33"/>
  <c r="E1371" i="33"/>
  <c r="E1370" i="33"/>
  <c r="E1369" i="33"/>
  <c r="E1368" i="33"/>
  <c r="E1367" i="33"/>
  <c r="E1366" i="33"/>
  <c r="E1365" i="33"/>
  <c r="E1364" i="33"/>
  <c r="E1363" i="33"/>
  <c r="E1362" i="33"/>
  <c r="E1361" i="33"/>
  <c r="E1360" i="33"/>
  <c r="E1359" i="33"/>
  <c r="E1358" i="33"/>
  <c r="E1357" i="33"/>
  <c r="E1356" i="33"/>
  <c r="E1355" i="33"/>
  <c r="E1354" i="33"/>
  <c r="E1353" i="33"/>
  <c r="E1352" i="33"/>
  <c r="E1351" i="33"/>
  <c r="E1350" i="33"/>
  <c r="E1349" i="33"/>
  <c r="E1348" i="33"/>
  <c r="E1347" i="33"/>
  <c r="E1346" i="33"/>
  <c r="E1345" i="33"/>
  <c r="E1344" i="33"/>
  <c r="E1343" i="33"/>
  <c r="E1342" i="33"/>
  <c r="E1341" i="33"/>
  <c r="E1340" i="33"/>
  <c r="E1339" i="33"/>
  <c r="E1338" i="33"/>
  <c r="E1337" i="33"/>
  <c r="E1336" i="33"/>
  <c r="E1335" i="33"/>
  <c r="E1334" i="33"/>
  <c r="E1333" i="33"/>
  <c r="E1332" i="33"/>
  <c r="E1331" i="33"/>
  <c r="E1330" i="33"/>
  <c r="E1329" i="33"/>
  <c r="E1328" i="33"/>
  <c r="E1327" i="33"/>
  <c r="E1326" i="33"/>
  <c r="E1325" i="33"/>
  <c r="E1324" i="33"/>
  <c r="E1323" i="33"/>
  <c r="E1322" i="33"/>
  <c r="E1321" i="33"/>
  <c r="E1320" i="33"/>
  <c r="E1319" i="33"/>
  <c r="E1318" i="33"/>
  <c r="E1317" i="33"/>
  <c r="E1316" i="33"/>
  <c r="E1315" i="33"/>
  <c r="E1314" i="33"/>
  <c r="E1313" i="33"/>
  <c r="E1312" i="33"/>
  <c r="E1311" i="33"/>
  <c r="E1310" i="33"/>
  <c r="E1309" i="33"/>
  <c r="E1308" i="33"/>
  <c r="E1307" i="33"/>
  <c r="E1306" i="33"/>
  <c r="E1305" i="33"/>
  <c r="E1304" i="33"/>
  <c r="E1303" i="33"/>
  <c r="E1302" i="33"/>
  <c r="E1301" i="33"/>
  <c r="E1300" i="33"/>
  <c r="E1299" i="33"/>
  <c r="E1298" i="33"/>
  <c r="E1297" i="33"/>
  <c r="E1296" i="33"/>
  <c r="E1295" i="33"/>
  <c r="E1294" i="33"/>
  <c r="E1293" i="33"/>
  <c r="E1292" i="33"/>
  <c r="E1291" i="33"/>
  <c r="E1290" i="33"/>
  <c r="E1289" i="33"/>
  <c r="E1288" i="33"/>
  <c r="E1287" i="33"/>
  <c r="E1286" i="33"/>
  <c r="E1285" i="33"/>
  <c r="E1284" i="33"/>
  <c r="E1283" i="33"/>
  <c r="E1282" i="33"/>
  <c r="E1281" i="33"/>
  <c r="E1280" i="33"/>
  <c r="E1279" i="33"/>
  <c r="E1278" i="33"/>
  <c r="E1277" i="33"/>
  <c r="E1276" i="33"/>
  <c r="E1275" i="33"/>
  <c r="E1274" i="33"/>
  <c r="E1273" i="33"/>
  <c r="E1272" i="33"/>
  <c r="E1271" i="33"/>
  <c r="E1270" i="33"/>
  <c r="E1269" i="33"/>
  <c r="E1268" i="33"/>
  <c r="E1267" i="33"/>
  <c r="E1266" i="33"/>
  <c r="E1265" i="33"/>
  <c r="E1264" i="33"/>
  <c r="E1263" i="33"/>
  <c r="E1262" i="33"/>
  <c r="E1261" i="33"/>
  <c r="E1260" i="33"/>
  <c r="E1259" i="33"/>
  <c r="E1258" i="33"/>
  <c r="E1257" i="33"/>
  <c r="E1256" i="33"/>
  <c r="E1255" i="33"/>
  <c r="E1254" i="33"/>
  <c r="E1253" i="33"/>
  <c r="E1252" i="33"/>
  <c r="E1251" i="33"/>
  <c r="E1250" i="33"/>
  <c r="E1249" i="33"/>
  <c r="E1248" i="33"/>
  <c r="E1247" i="33"/>
  <c r="E1246" i="33"/>
  <c r="E1245" i="33"/>
  <c r="E1244" i="33"/>
  <c r="E1243" i="33"/>
  <c r="E1242" i="33"/>
  <c r="E1241" i="33"/>
  <c r="E1240" i="33"/>
  <c r="E1239" i="33"/>
  <c r="E1238" i="33"/>
  <c r="E1237" i="33"/>
  <c r="E1236" i="33"/>
  <c r="E1235" i="33"/>
  <c r="E1234" i="33"/>
  <c r="E1233" i="33"/>
  <c r="E1232" i="33"/>
  <c r="E1231" i="33"/>
  <c r="E1230" i="33"/>
  <c r="E1229" i="33"/>
  <c r="E1228" i="33"/>
  <c r="E1227" i="33"/>
  <c r="E1226" i="33"/>
  <c r="E1225" i="33"/>
  <c r="E1224" i="33"/>
  <c r="E1223" i="33"/>
  <c r="E1222" i="33"/>
  <c r="E1221" i="33"/>
  <c r="E1220" i="33"/>
  <c r="E1219" i="33"/>
  <c r="E1218" i="33"/>
  <c r="E1217" i="33"/>
  <c r="E1216" i="33"/>
  <c r="E1215" i="33"/>
  <c r="E1214" i="33"/>
  <c r="E1213" i="33"/>
  <c r="E1212" i="33"/>
  <c r="E1211" i="33"/>
  <c r="E1210" i="33"/>
  <c r="E1209" i="33"/>
  <c r="E1208" i="33"/>
  <c r="E1207" i="33"/>
  <c r="E1206" i="33"/>
  <c r="E1205" i="33"/>
  <c r="E1204" i="33"/>
  <c r="E1203" i="33"/>
  <c r="E1202" i="33"/>
  <c r="E1201" i="33"/>
  <c r="E1200" i="33"/>
  <c r="E1199" i="33"/>
  <c r="E1198" i="33"/>
  <c r="E1197" i="33"/>
  <c r="E1196" i="33"/>
  <c r="E1195" i="33"/>
  <c r="E1194" i="33"/>
  <c r="E1193" i="33"/>
  <c r="E1192" i="33"/>
  <c r="E1191" i="33"/>
  <c r="E1190" i="33"/>
  <c r="E1189" i="33"/>
  <c r="E1188" i="33"/>
  <c r="E1187" i="33"/>
  <c r="E1186" i="33"/>
  <c r="E1185" i="33"/>
  <c r="E1184" i="33"/>
  <c r="E1183" i="33"/>
  <c r="E1182" i="33"/>
  <c r="E1181" i="33"/>
  <c r="E1180" i="33"/>
  <c r="E1179" i="33"/>
  <c r="E1178" i="33"/>
  <c r="E1177" i="33"/>
  <c r="E1176" i="33"/>
  <c r="E1175" i="33"/>
  <c r="E1174" i="33"/>
  <c r="E1173" i="33"/>
  <c r="E1172" i="33"/>
  <c r="E1171" i="33"/>
  <c r="E1170" i="33"/>
  <c r="E1169" i="33"/>
  <c r="E1168" i="33"/>
  <c r="E1167" i="33"/>
  <c r="E1166" i="33"/>
  <c r="E1165" i="33"/>
  <c r="E1164" i="33"/>
  <c r="E1163" i="33"/>
  <c r="E1162" i="33"/>
  <c r="E1161" i="33"/>
  <c r="E1160" i="33"/>
  <c r="E1159" i="33"/>
  <c r="E1158" i="33"/>
  <c r="E1157" i="33"/>
  <c r="E1156" i="33"/>
  <c r="E1155" i="33"/>
  <c r="E1154" i="33"/>
  <c r="E1153" i="33"/>
  <c r="E1152" i="33"/>
  <c r="E1151" i="33"/>
  <c r="E1150" i="33"/>
  <c r="E1149" i="33"/>
  <c r="E1148" i="33"/>
  <c r="E1147" i="33"/>
  <c r="E1146" i="33"/>
  <c r="E1145" i="33"/>
  <c r="E1144" i="33"/>
  <c r="E1143" i="33"/>
  <c r="E1142" i="33"/>
  <c r="E1141" i="33"/>
  <c r="E1140" i="33"/>
  <c r="E1139" i="33"/>
  <c r="E1138" i="33"/>
  <c r="E1137" i="33"/>
  <c r="E1136" i="33"/>
  <c r="E1135" i="33"/>
  <c r="E1134" i="33"/>
  <c r="E1133" i="33"/>
  <c r="E1132" i="33"/>
  <c r="E1131" i="33"/>
  <c r="E1130" i="33"/>
  <c r="E1129" i="33"/>
  <c r="E1128" i="33"/>
  <c r="E1127" i="33"/>
  <c r="E1126" i="33"/>
  <c r="E1125" i="33"/>
  <c r="E1124" i="33"/>
  <c r="E1123" i="33"/>
  <c r="E1122" i="33"/>
  <c r="E1121" i="33"/>
  <c r="E1120" i="33"/>
  <c r="E1119" i="33"/>
  <c r="E1118" i="33"/>
  <c r="E1117" i="33"/>
  <c r="E1116" i="33"/>
  <c r="E1115" i="33"/>
  <c r="E1114" i="33"/>
  <c r="E1113" i="33"/>
  <c r="E1112" i="33"/>
  <c r="E1111" i="33"/>
  <c r="E1110" i="33"/>
  <c r="E1109" i="33"/>
  <c r="E1108" i="33"/>
  <c r="E1107" i="33"/>
  <c r="E1106" i="33"/>
  <c r="E1105" i="33"/>
  <c r="E1104" i="33"/>
  <c r="E1103" i="33"/>
  <c r="E1102" i="33"/>
  <c r="E1101" i="33"/>
  <c r="E1100" i="33"/>
  <c r="E1099" i="33"/>
  <c r="E1098" i="33"/>
  <c r="E1097" i="33"/>
  <c r="E1096" i="33"/>
  <c r="E1095" i="33"/>
  <c r="E1094" i="33"/>
  <c r="E1093" i="33"/>
  <c r="E1092" i="33"/>
  <c r="E1091" i="33"/>
  <c r="E1090" i="33"/>
  <c r="E1089" i="33"/>
  <c r="E1088" i="33"/>
  <c r="E1087" i="33"/>
  <c r="E1086" i="33"/>
  <c r="E1085" i="33"/>
  <c r="E1084" i="33"/>
  <c r="E1083" i="33"/>
  <c r="E1082" i="33"/>
  <c r="E1081" i="33"/>
  <c r="E1080" i="33"/>
  <c r="E1079" i="33"/>
  <c r="E1078" i="33"/>
  <c r="E1077" i="33"/>
  <c r="E1076" i="33"/>
  <c r="E1075" i="33"/>
  <c r="E1074" i="33"/>
  <c r="E1073" i="33"/>
  <c r="E1072" i="33"/>
  <c r="E1071" i="33"/>
  <c r="E1070" i="33"/>
  <c r="E1069" i="33"/>
  <c r="E1068" i="33"/>
  <c r="E1067" i="33"/>
  <c r="E1066" i="33"/>
  <c r="E1065" i="33"/>
  <c r="E1064" i="33"/>
  <c r="E1063" i="33"/>
  <c r="E1062" i="33"/>
  <c r="E1061" i="33"/>
  <c r="E1060" i="33"/>
  <c r="E1059" i="33"/>
  <c r="E1058" i="33"/>
  <c r="E1057" i="33"/>
  <c r="E1056" i="33"/>
  <c r="E1055" i="33"/>
  <c r="E1054" i="33"/>
  <c r="E1053" i="33"/>
  <c r="E1052" i="33"/>
  <c r="E1051" i="33"/>
  <c r="E1050" i="33"/>
  <c r="E1049" i="33"/>
  <c r="E1048" i="33"/>
  <c r="E1047" i="33"/>
  <c r="E1046" i="33"/>
  <c r="E1045" i="33"/>
  <c r="E1044" i="33"/>
  <c r="E1043" i="33"/>
  <c r="E1042" i="33"/>
  <c r="E1041" i="33"/>
  <c r="E1040" i="33"/>
  <c r="E1039" i="33"/>
  <c r="E1038" i="33"/>
  <c r="E1037" i="33"/>
  <c r="E1036" i="33"/>
  <c r="E1035" i="33"/>
  <c r="E1034" i="33"/>
  <c r="E1033" i="33"/>
  <c r="E1032" i="33"/>
  <c r="E1031" i="33"/>
  <c r="E1030" i="33"/>
  <c r="E1029" i="33"/>
  <c r="E1028" i="33"/>
  <c r="E1027" i="33"/>
  <c r="E1026" i="33"/>
  <c r="E1025" i="33"/>
  <c r="E1024" i="33"/>
  <c r="E1023" i="33"/>
  <c r="E1022" i="33"/>
  <c r="E1021" i="33"/>
  <c r="E1020" i="33"/>
  <c r="E1019" i="33"/>
  <c r="E1018" i="33"/>
  <c r="E1017" i="33"/>
  <c r="E1016" i="33"/>
  <c r="E1015" i="33"/>
  <c r="E1014" i="33"/>
  <c r="E1013" i="33"/>
  <c r="E1012" i="33"/>
  <c r="E1011" i="33"/>
  <c r="E1010" i="33"/>
  <c r="E1009" i="33"/>
  <c r="E1008" i="33"/>
  <c r="E1007" i="33"/>
  <c r="E1006" i="33"/>
  <c r="E1005" i="33"/>
  <c r="E1004" i="33"/>
  <c r="E1003" i="33"/>
  <c r="E1002" i="33"/>
  <c r="E1001" i="33"/>
  <c r="E1000" i="33"/>
  <c r="E999" i="33"/>
  <c r="E998" i="33"/>
  <c r="E997" i="33"/>
  <c r="E996" i="33"/>
  <c r="E995" i="33"/>
  <c r="E994" i="33"/>
  <c r="E993" i="33"/>
  <c r="E992" i="33"/>
  <c r="E991" i="33"/>
  <c r="E990" i="33"/>
  <c r="E989" i="33"/>
  <c r="E988" i="33"/>
  <c r="E987" i="33"/>
  <c r="E986" i="33"/>
  <c r="E985" i="33"/>
  <c r="E984" i="33"/>
  <c r="E983" i="33"/>
  <c r="E982" i="33"/>
  <c r="E981" i="33"/>
  <c r="E980" i="33"/>
  <c r="E979" i="33"/>
  <c r="E978" i="33"/>
  <c r="E977" i="33"/>
  <c r="E976" i="33"/>
  <c r="E975" i="33"/>
  <c r="E974" i="33"/>
  <c r="E973" i="33"/>
  <c r="E972" i="33"/>
  <c r="E971" i="33"/>
  <c r="E970" i="33"/>
  <c r="E969" i="33"/>
  <c r="E968" i="33"/>
  <c r="E967" i="33"/>
  <c r="E966" i="33"/>
  <c r="E965" i="33"/>
  <c r="E964" i="33"/>
  <c r="E963" i="33"/>
  <c r="E962" i="33"/>
  <c r="E961" i="33"/>
  <c r="E960" i="33"/>
  <c r="E959" i="33"/>
  <c r="E958" i="33"/>
  <c r="E957" i="33"/>
  <c r="E956" i="33"/>
  <c r="E955" i="33"/>
  <c r="E954" i="33"/>
  <c r="E953" i="33"/>
  <c r="E952" i="33"/>
  <c r="E951" i="33"/>
  <c r="E950" i="33"/>
  <c r="E949" i="33"/>
  <c r="E948" i="33"/>
  <c r="E947" i="33"/>
  <c r="E946" i="33"/>
  <c r="E945" i="33"/>
  <c r="E944" i="33"/>
  <c r="E943" i="33"/>
  <c r="E942" i="33"/>
  <c r="E941" i="33"/>
  <c r="E940" i="33"/>
  <c r="E939" i="33"/>
  <c r="E938" i="33"/>
  <c r="E937" i="33"/>
  <c r="E936" i="33"/>
  <c r="E935" i="33"/>
  <c r="E934" i="33"/>
  <c r="E933" i="33"/>
  <c r="E932" i="33"/>
  <c r="E931" i="33"/>
  <c r="E930" i="33"/>
  <c r="E929" i="33"/>
  <c r="E928" i="33"/>
  <c r="E927" i="33"/>
  <c r="E926" i="33"/>
  <c r="E925" i="33"/>
  <c r="E924" i="33"/>
  <c r="E923" i="33"/>
  <c r="E922" i="33"/>
  <c r="E921" i="33"/>
  <c r="E920" i="33"/>
  <c r="E919" i="33"/>
  <c r="E918" i="33"/>
  <c r="E917" i="33"/>
  <c r="E916" i="33"/>
  <c r="E915" i="33"/>
  <c r="E914" i="33"/>
  <c r="E913" i="33"/>
  <c r="E912" i="33"/>
  <c r="E911" i="33"/>
  <c r="E910" i="33"/>
  <c r="E909" i="33"/>
  <c r="E908" i="33"/>
  <c r="E907" i="33"/>
  <c r="E906" i="33"/>
  <c r="E905" i="33"/>
  <c r="E904" i="33"/>
  <c r="E903" i="33"/>
  <c r="E902" i="33"/>
  <c r="E901" i="33"/>
  <c r="E900" i="33"/>
  <c r="E899" i="33"/>
  <c r="E898" i="33"/>
  <c r="E897" i="33"/>
  <c r="E896" i="33"/>
  <c r="E895" i="33"/>
  <c r="E894" i="33"/>
  <c r="E893" i="33"/>
  <c r="E892" i="33"/>
  <c r="E891" i="33"/>
  <c r="E890" i="33"/>
  <c r="E889" i="33"/>
  <c r="E888" i="33"/>
  <c r="E887" i="33"/>
  <c r="E886" i="33"/>
  <c r="E885" i="33"/>
  <c r="E884" i="33"/>
  <c r="E883" i="33"/>
  <c r="E882" i="33"/>
  <c r="E881" i="33"/>
  <c r="E880" i="33"/>
  <c r="E879" i="33"/>
  <c r="E878" i="33"/>
  <c r="E877" i="33"/>
  <c r="E876" i="33"/>
  <c r="E875" i="33"/>
  <c r="E874" i="33"/>
  <c r="E873" i="33"/>
  <c r="E872" i="33"/>
  <c r="E871" i="33"/>
  <c r="E870" i="33"/>
  <c r="E869" i="33"/>
  <c r="E868" i="33"/>
  <c r="E867" i="33"/>
  <c r="E866" i="33"/>
  <c r="E865" i="33"/>
  <c r="E864" i="33"/>
  <c r="E863" i="33"/>
  <c r="E862" i="33"/>
  <c r="E861" i="33"/>
  <c r="E860" i="33"/>
  <c r="E859" i="33"/>
  <c r="E858" i="33"/>
  <c r="E857" i="33"/>
  <c r="E856" i="33"/>
  <c r="E855" i="33"/>
  <c r="E854" i="33"/>
  <c r="E853" i="33"/>
  <c r="E852" i="33"/>
  <c r="E851" i="33"/>
  <c r="E850" i="33"/>
  <c r="E849" i="33"/>
  <c r="E848" i="33"/>
  <c r="E847" i="33"/>
  <c r="E846" i="33"/>
  <c r="E845" i="33"/>
  <c r="E844" i="33"/>
  <c r="E843" i="33"/>
  <c r="E842" i="33"/>
  <c r="E841" i="33"/>
  <c r="E840" i="33"/>
  <c r="E839" i="33"/>
  <c r="E838" i="33"/>
  <c r="E837" i="33"/>
  <c r="E836" i="33"/>
  <c r="E835" i="33"/>
  <c r="E834" i="33"/>
  <c r="E833" i="33"/>
  <c r="E832" i="33"/>
  <c r="E831" i="33"/>
  <c r="E830" i="33"/>
  <c r="E829" i="33"/>
  <c r="E828" i="33"/>
  <c r="E827" i="33"/>
  <c r="E826" i="33"/>
  <c r="E825" i="33"/>
  <c r="E824" i="33"/>
  <c r="E823" i="33"/>
  <c r="E822" i="33"/>
  <c r="E821" i="33"/>
  <c r="E820" i="33"/>
  <c r="E819" i="33"/>
  <c r="E818" i="33"/>
  <c r="E817" i="33"/>
  <c r="E816" i="33"/>
  <c r="E815" i="33"/>
  <c r="E814" i="33"/>
  <c r="E813" i="33"/>
  <c r="E812" i="33"/>
  <c r="E811" i="33"/>
  <c r="E810" i="33"/>
  <c r="E809" i="33"/>
  <c r="E808" i="33"/>
  <c r="E807" i="33"/>
  <c r="E806" i="33"/>
  <c r="E805" i="33"/>
  <c r="E804" i="33"/>
  <c r="E803" i="33"/>
  <c r="E802" i="33"/>
  <c r="E801" i="33"/>
  <c r="E800" i="33"/>
  <c r="E799" i="33"/>
  <c r="E798" i="33"/>
  <c r="E797" i="33"/>
  <c r="E796" i="33"/>
  <c r="E795" i="33"/>
  <c r="E794" i="33"/>
  <c r="E793" i="33"/>
  <c r="E792" i="33"/>
  <c r="E791" i="33"/>
  <c r="E790" i="33"/>
  <c r="E789" i="33"/>
  <c r="E788" i="33"/>
  <c r="E787" i="33"/>
  <c r="E786" i="33"/>
  <c r="E785" i="33"/>
  <c r="E784" i="33"/>
  <c r="E783" i="33"/>
  <c r="E782" i="33"/>
  <c r="E781" i="33"/>
  <c r="E780" i="33"/>
  <c r="E779" i="33"/>
  <c r="E778" i="33"/>
  <c r="E777" i="33"/>
  <c r="E776" i="33"/>
  <c r="E775" i="33"/>
  <c r="E774" i="33"/>
  <c r="E773" i="33"/>
  <c r="E772" i="33"/>
  <c r="E771" i="33"/>
  <c r="E770" i="33"/>
  <c r="E769" i="33"/>
  <c r="E768" i="33"/>
  <c r="E767" i="33"/>
  <c r="E766" i="33"/>
  <c r="E765" i="33"/>
  <c r="E764" i="33"/>
  <c r="E763" i="33"/>
  <c r="E762" i="33"/>
  <c r="E761" i="33"/>
  <c r="E760" i="33"/>
  <c r="E759" i="33"/>
  <c r="E758" i="33"/>
  <c r="E757" i="33"/>
  <c r="E756" i="33"/>
  <c r="E755" i="33"/>
  <c r="E754" i="33"/>
  <c r="E753" i="33"/>
  <c r="E752" i="33"/>
  <c r="E751" i="33"/>
  <c r="E750" i="33"/>
  <c r="E749" i="33"/>
  <c r="E748" i="33"/>
  <c r="E747" i="33"/>
  <c r="E746" i="33"/>
  <c r="E745" i="33"/>
  <c r="E744" i="33"/>
  <c r="E743" i="33"/>
  <c r="E742" i="33"/>
  <c r="E741" i="33"/>
  <c r="E740" i="33"/>
  <c r="E739" i="33"/>
  <c r="E738" i="33"/>
  <c r="E737" i="33"/>
  <c r="E736" i="33"/>
  <c r="E735" i="33"/>
  <c r="E734" i="33"/>
  <c r="E733" i="33"/>
  <c r="E732" i="33"/>
  <c r="E731" i="33"/>
  <c r="E730" i="33"/>
  <c r="E729" i="33"/>
  <c r="E728" i="33"/>
  <c r="E727" i="33"/>
  <c r="E726" i="33"/>
  <c r="E725" i="33"/>
  <c r="E724" i="33"/>
  <c r="E723" i="33"/>
  <c r="E722" i="33"/>
  <c r="E721" i="33"/>
  <c r="E720" i="33"/>
  <c r="E719" i="33"/>
  <c r="E718" i="33"/>
  <c r="E717" i="33"/>
  <c r="E716" i="33"/>
  <c r="E715" i="33"/>
  <c r="E714" i="33"/>
  <c r="E713" i="33"/>
  <c r="E712" i="33"/>
  <c r="E711" i="33"/>
  <c r="E710" i="33"/>
  <c r="E709" i="33"/>
  <c r="E708" i="33"/>
  <c r="E707" i="33"/>
  <c r="E706" i="33"/>
  <c r="E705" i="33"/>
  <c r="E704" i="33"/>
  <c r="E703" i="33"/>
  <c r="E702" i="33"/>
  <c r="E701" i="33"/>
  <c r="E700" i="33"/>
  <c r="E699" i="33"/>
  <c r="E698" i="33"/>
  <c r="E697" i="33"/>
  <c r="E696" i="33"/>
  <c r="E695" i="33"/>
  <c r="E694" i="33"/>
  <c r="E693" i="33"/>
  <c r="E692" i="33"/>
  <c r="E691" i="33"/>
  <c r="E690" i="33"/>
  <c r="E689" i="33"/>
  <c r="E688" i="33"/>
  <c r="E687" i="33"/>
  <c r="E686" i="33"/>
  <c r="E685" i="33"/>
  <c r="E684" i="33"/>
  <c r="E683" i="33"/>
  <c r="E682" i="33"/>
  <c r="E681" i="33"/>
  <c r="E680" i="33"/>
  <c r="E679" i="33"/>
  <c r="E678" i="33"/>
  <c r="E677" i="33"/>
  <c r="E676" i="33"/>
  <c r="E675" i="33"/>
  <c r="E674" i="33"/>
  <c r="E673" i="33"/>
  <c r="E672" i="33"/>
  <c r="E671" i="33"/>
  <c r="E670" i="33"/>
  <c r="E669" i="33"/>
  <c r="E668" i="33"/>
  <c r="E667" i="33"/>
  <c r="E666" i="33"/>
  <c r="E665" i="33"/>
  <c r="E664" i="33"/>
  <c r="E663" i="33"/>
  <c r="E662" i="33"/>
  <c r="E661" i="33"/>
  <c r="E660" i="33"/>
  <c r="E659" i="33"/>
  <c r="E658" i="33"/>
  <c r="E657" i="33"/>
  <c r="E656" i="33"/>
  <c r="E655" i="33"/>
  <c r="E654" i="33"/>
  <c r="E653" i="33"/>
  <c r="E652" i="33"/>
  <c r="E651" i="33"/>
  <c r="E650" i="33"/>
  <c r="E649" i="33"/>
  <c r="E648" i="33"/>
  <c r="E647" i="33"/>
  <c r="E646" i="33"/>
  <c r="E645" i="33"/>
  <c r="E644" i="33"/>
  <c r="E643" i="33"/>
  <c r="E642" i="33"/>
  <c r="E641" i="33"/>
  <c r="E640" i="33"/>
  <c r="E639" i="33"/>
  <c r="E638" i="33"/>
  <c r="E637" i="33"/>
  <c r="E636" i="33"/>
  <c r="E635" i="33"/>
  <c r="E634" i="33"/>
  <c r="E633" i="33"/>
  <c r="E632" i="33"/>
  <c r="E631" i="33"/>
  <c r="E630" i="33"/>
  <c r="E629" i="33"/>
  <c r="E628" i="33"/>
  <c r="E627" i="33"/>
  <c r="E626" i="33"/>
  <c r="E625" i="33"/>
  <c r="E624" i="33"/>
  <c r="E623" i="33"/>
  <c r="E622" i="33"/>
  <c r="E621" i="33"/>
  <c r="E620" i="33"/>
  <c r="E619" i="33"/>
  <c r="E618" i="33"/>
  <c r="E617" i="33"/>
  <c r="E616" i="33"/>
  <c r="E615" i="33"/>
  <c r="E614" i="33"/>
  <c r="E613" i="33"/>
  <c r="E612" i="33"/>
  <c r="E611" i="33"/>
  <c r="E610" i="33"/>
  <c r="E609" i="33"/>
  <c r="E608" i="33"/>
  <c r="E607" i="33"/>
  <c r="E606" i="33"/>
  <c r="E605" i="33"/>
  <c r="E604" i="33"/>
  <c r="E603" i="33"/>
  <c r="E602" i="33"/>
  <c r="E601" i="33"/>
  <c r="E600" i="33"/>
  <c r="E599" i="33"/>
  <c r="E598" i="33"/>
  <c r="E597" i="33"/>
  <c r="E596" i="33"/>
  <c r="E595" i="33"/>
  <c r="E594" i="33"/>
  <c r="E593" i="33"/>
  <c r="E592" i="33"/>
  <c r="E591" i="33"/>
  <c r="E590" i="33"/>
  <c r="E589" i="33"/>
  <c r="E588" i="33"/>
  <c r="E587" i="33"/>
  <c r="E586" i="33"/>
  <c r="E585" i="33"/>
  <c r="E584" i="33"/>
  <c r="E583" i="33"/>
  <c r="E582" i="33"/>
  <c r="E581" i="33"/>
  <c r="E580" i="33"/>
  <c r="E579" i="33"/>
  <c r="E578" i="33"/>
  <c r="E577" i="33"/>
  <c r="E576" i="33"/>
  <c r="E575" i="33"/>
  <c r="E574" i="33"/>
  <c r="E573" i="33"/>
  <c r="E572" i="33"/>
  <c r="E571" i="33"/>
  <c r="E570" i="33"/>
  <c r="E569" i="33"/>
  <c r="E568" i="33"/>
  <c r="E567" i="33"/>
  <c r="E566" i="33"/>
  <c r="E565" i="33"/>
  <c r="E564" i="33"/>
  <c r="E563" i="33"/>
  <c r="E562" i="33"/>
  <c r="E561" i="33"/>
  <c r="E560" i="33"/>
  <c r="E559" i="33"/>
  <c r="E558" i="33"/>
  <c r="E557" i="33"/>
  <c r="E556" i="33"/>
  <c r="E555" i="33"/>
  <c r="E554" i="33"/>
  <c r="E553" i="33"/>
  <c r="E552" i="33"/>
  <c r="E551" i="33"/>
  <c r="E550" i="33"/>
  <c r="E549" i="33"/>
  <c r="E548" i="33"/>
  <c r="E547" i="33"/>
  <c r="E546" i="33"/>
  <c r="E545" i="33"/>
  <c r="E544" i="33"/>
  <c r="E543" i="33"/>
  <c r="E542" i="33"/>
  <c r="E541" i="33"/>
  <c r="E540" i="33"/>
  <c r="E539" i="33"/>
  <c r="E538" i="33"/>
  <c r="E537" i="33"/>
  <c r="E536" i="33"/>
  <c r="E535" i="33"/>
  <c r="E534" i="33"/>
  <c r="E533" i="33"/>
  <c r="E532" i="33"/>
  <c r="E531" i="33"/>
  <c r="E530" i="33"/>
  <c r="E529" i="33"/>
  <c r="E528" i="33"/>
  <c r="E527" i="33"/>
  <c r="E526" i="33"/>
  <c r="E525" i="33"/>
  <c r="E524" i="33"/>
  <c r="E523" i="33"/>
  <c r="E522" i="33"/>
  <c r="E521" i="33"/>
  <c r="E520" i="33"/>
  <c r="E519" i="33"/>
  <c r="E518" i="33"/>
  <c r="E517" i="33"/>
  <c r="E516" i="33"/>
  <c r="E515" i="33"/>
  <c r="E514" i="33"/>
  <c r="E513" i="33"/>
  <c r="E512" i="33"/>
  <c r="E511" i="33"/>
  <c r="E510" i="33"/>
  <c r="E509" i="33"/>
  <c r="E508" i="33"/>
  <c r="E507" i="33"/>
  <c r="E506" i="33"/>
  <c r="E505" i="33"/>
  <c r="E504" i="33"/>
  <c r="E503" i="33"/>
  <c r="E502" i="33"/>
  <c r="E501" i="33"/>
  <c r="E500" i="33"/>
  <c r="E499" i="33"/>
  <c r="E498" i="33"/>
  <c r="E497" i="33"/>
  <c r="E496" i="33"/>
  <c r="E495" i="33"/>
  <c r="E494" i="33"/>
  <c r="E493" i="33"/>
  <c r="E492" i="33"/>
  <c r="E491" i="33"/>
  <c r="E490" i="33"/>
  <c r="E489" i="33"/>
  <c r="E488" i="33"/>
  <c r="E487" i="33"/>
  <c r="E486" i="33"/>
  <c r="E485" i="33"/>
  <c r="E484" i="33"/>
  <c r="E483" i="33"/>
  <c r="E482" i="33"/>
  <c r="E481" i="33"/>
  <c r="E480" i="33"/>
  <c r="E479" i="33"/>
  <c r="E478" i="33"/>
  <c r="E477" i="33"/>
  <c r="E476" i="33"/>
  <c r="E475" i="33"/>
  <c r="E474" i="33"/>
  <c r="E473" i="33"/>
  <c r="E472" i="33"/>
  <c r="E471" i="33"/>
  <c r="E470" i="33"/>
  <c r="E469" i="33"/>
  <c r="E468" i="33"/>
  <c r="E467" i="33"/>
  <c r="E466" i="33"/>
  <c r="E465" i="33"/>
  <c r="E464" i="33"/>
  <c r="E463" i="33"/>
  <c r="E462" i="33"/>
  <c r="E461" i="33"/>
  <c r="E460" i="33"/>
  <c r="E459" i="33"/>
  <c r="E458" i="33"/>
  <c r="E457" i="33"/>
  <c r="E456" i="33"/>
  <c r="E455" i="33"/>
  <c r="E454" i="33"/>
  <c r="E453" i="33"/>
  <c r="E452" i="33"/>
  <c r="E451" i="33"/>
  <c r="E450" i="33"/>
  <c r="E449" i="33"/>
  <c r="E448" i="33"/>
  <c r="E447" i="33"/>
  <c r="E446" i="33"/>
  <c r="E445" i="33"/>
  <c r="E444" i="33"/>
  <c r="E443" i="33"/>
  <c r="E442" i="33"/>
  <c r="E441" i="33"/>
  <c r="E440" i="33"/>
  <c r="E439" i="33"/>
  <c r="E438" i="33"/>
  <c r="E437" i="33"/>
  <c r="E436" i="33"/>
  <c r="E435" i="33"/>
  <c r="E434" i="33"/>
  <c r="E433" i="33"/>
  <c r="E432" i="33"/>
  <c r="E431" i="33"/>
  <c r="E430" i="33"/>
  <c r="E429" i="33"/>
  <c r="E428" i="33"/>
  <c r="E427" i="33"/>
  <c r="E426" i="33"/>
  <c r="E425" i="33"/>
  <c r="E424" i="33"/>
  <c r="E423" i="33"/>
  <c r="E422" i="33"/>
  <c r="E421" i="33"/>
  <c r="E420" i="33"/>
  <c r="E419" i="33"/>
  <c r="E418" i="33"/>
  <c r="E417" i="33"/>
  <c r="E416" i="33"/>
  <c r="E415" i="33"/>
  <c r="E414" i="33"/>
  <c r="E413" i="33"/>
  <c r="E412" i="33"/>
  <c r="E411" i="33"/>
  <c r="E410" i="33"/>
  <c r="E409" i="33"/>
  <c r="E408" i="33"/>
  <c r="E407" i="33"/>
  <c r="E406" i="33"/>
  <c r="E405" i="33"/>
  <c r="E404" i="33"/>
  <c r="E403" i="33"/>
  <c r="E402" i="33"/>
  <c r="E401" i="33"/>
  <c r="E400" i="33"/>
  <c r="E399" i="33"/>
  <c r="E398" i="33"/>
  <c r="E397" i="33"/>
  <c r="E396" i="33"/>
  <c r="E395" i="33"/>
  <c r="E394" i="33"/>
  <c r="E393" i="33"/>
  <c r="E392" i="33"/>
  <c r="E391" i="33"/>
  <c r="E390" i="33"/>
  <c r="E389" i="33"/>
  <c r="E388" i="33"/>
  <c r="E387" i="33"/>
  <c r="E386" i="33"/>
  <c r="E385" i="33"/>
  <c r="E384" i="33"/>
  <c r="E383" i="33"/>
  <c r="E382" i="33"/>
  <c r="E381" i="33"/>
  <c r="E380" i="33"/>
  <c r="E379" i="33"/>
  <c r="E378" i="33"/>
  <c r="E377" i="33"/>
  <c r="E376" i="33"/>
  <c r="E375" i="33"/>
  <c r="E374" i="33"/>
  <c r="E373" i="33"/>
  <c r="E372" i="33"/>
  <c r="E371" i="33"/>
  <c r="E370" i="33"/>
  <c r="E369" i="33"/>
  <c r="E368" i="33"/>
  <c r="E367" i="33"/>
  <c r="E366" i="33"/>
  <c r="E365" i="33"/>
  <c r="E364" i="33"/>
  <c r="E363" i="33"/>
  <c r="E362" i="33"/>
  <c r="E361" i="33"/>
  <c r="E360" i="33"/>
  <c r="E359" i="33"/>
  <c r="E358" i="33"/>
  <c r="E357" i="33"/>
  <c r="E356" i="33"/>
  <c r="E355" i="33"/>
  <c r="E354" i="33"/>
  <c r="E353" i="33"/>
  <c r="E352" i="33"/>
  <c r="E351" i="33"/>
  <c r="E350" i="33"/>
  <c r="E349" i="33"/>
  <c r="E348" i="33"/>
  <c r="E347" i="33"/>
  <c r="E346" i="33"/>
  <c r="E345" i="33"/>
  <c r="E344" i="33"/>
  <c r="E343" i="33"/>
  <c r="E342" i="33"/>
  <c r="E341" i="33"/>
  <c r="E340" i="33"/>
  <c r="E339" i="33"/>
  <c r="E338" i="33"/>
  <c r="E337" i="33"/>
  <c r="E336" i="33"/>
  <c r="E335" i="33"/>
  <c r="E334" i="33"/>
  <c r="E333" i="33"/>
  <c r="E332" i="33"/>
  <c r="E331" i="33"/>
  <c r="E330" i="33"/>
  <c r="E329" i="33"/>
  <c r="E328" i="33"/>
  <c r="E327" i="33"/>
  <c r="E326" i="33"/>
  <c r="E325" i="33"/>
  <c r="E324" i="33"/>
  <c r="E323" i="33"/>
  <c r="E322" i="33"/>
  <c r="E321" i="33"/>
  <c r="E320" i="33"/>
  <c r="E319" i="33"/>
  <c r="E318" i="33"/>
  <c r="E317" i="33"/>
  <c r="E316" i="33"/>
  <c r="E315" i="33"/>
  <c r="E314" i="33"/>
  <c r="E313" i="33"/>
  <c r="E312" i="33"/>
  <c r="E311" i="33"/>
  <c r="E310" i="33"/>
  <c r="E309" i="33"/>
  <c r="E308" i="33"/>
  <c r="E307" i="33"/>
  <c r="E306" i="33"/>
  <c r="E305" i="33"/>
  <c r="E304" i="33"/>
  <c r="E303" i="33"/>
  <c r="E302" i="33"/>
  <c r="E301" i="33"/>
  <c r="E300" i="33"/>
  <c r="E299" i="33"/>
  <c r="E298" i="33"/>
  <c r="E297" i="33"/>
  <c r="E296" i="33"/>
  <c r="E295" i="33"/>
  <c r="E294" i="33"/>
  <c r="E293" i="33"/>
  <c r="E292" i="33"/>
  <c r="E291" i="33"/>
  <c r="E290" i="33"/>
  <c r="E289" i="33"/>
  <c r="E288" i="33"/>
  <c r="E287" i="33"/>
  <c r="E286" i="33"/>
  <c r="E285" i="33"/>
  <c r="E284" i="33"/>
  <c r="E283" i="33"/>
  <c r="E282" i="33"/>
  <c r="E281" i="33"/>
  <c r="E280" i="33"/>
  <c r="E279" i="33"/>
  <c r="E278" i="33"/>
  <c r="E277" i="33"/>
  <c r="E276" i="33"/>
  <c r="E275" i="33"/>
  <c r="E274" i="33"/>
  <c r="E273" i="33"/>
  <c r="E272" i="33"/>
  <c r="E271" i="33"/>
  <c r="E270" i="33"/>
  <c r="E269" i="33"/>
  <c r="E268" i="33"/>
  <c r="E267" i="33"/>
  <c r="E266" i="33"/>
  <c r="E265" i="33"/>
  <c r="E264" i="33"/>
  <c r="E263" i="33"/>
  <c r="E262" i="33"/>
  <c r="E261" i="33"/>
  <c r="E260" i="33"/>
  <c r="E259" i="33"/>
  <c r="E258" i="33"/>
  <c r="E257" i="33"/>
  <c r="E256" i="33"/>
  <c r="E255" i="33"/>
  <c r="E254" i="33"/>
  <c r="E253" i="33"/>
  <c r="E252" i="33"/>
  <c r="E251" i="33"/>
  <c r="E250" i="33"/>
  <c r="E249" i="33"/>
  <c r="E248" i="33"/>
  <c r="E247" i="33"/>
  <c r="E246" i="33"/>
  <c r="E245" i="33"/>
  <c r="E244" i="33"/>
  <c r="E243" i="33"/>
  <c r="E242" i="33"/>
  <c r="E241" i="33"/>
  <c r="E240" i="33"/>
  <c r="E239" i="33"/>
  <c r="E238" i="33"/>
  <c r="E237" i="33"/>
  <c r="E236" i="33"/>
  <c r="E235" i="33"/>
  <c r="E234" i="33"/>
  <c r="E233" i="33"/>
  <c r="E232" i="33"/>
  <c r="E231" i="33"/>
  <c r="E230" i="33"/>
  <c r="E229" i="33"/>
  <c r="E228" i="33"/>
  <c r="E227" i="33"/>
  <c r="E226" i="33"/>
  <c r="E225" i="33"/>
  <c r="E224" i="33"/>
  <c r="E223" i="33"/>
  <c r="E222" i="33"/>
  <c r="E221" i="33"/>
  <c r="E220" i="33"/>
  <c r="E219" i="33"/>
  <c r="E218" i="33"/>
  <c r="E217" i="33"/>
  <c r="E216" i="33"/>
  <c r="E215" i="33"/>
  <c r="E214" i="33"/>
  <c r="E213" i="33"/>
  <c r="E212" i="33"/>
  <c r="E211" i="33"/>
  <c r="E210" i="33"/>
  <c r="E209" i="33"/>
  <c r="E208" i="33"/>
  <c r="E207" i="33"/>
  <c r="E206" i="33"/>
  <c r="E205" i="33"/>
  <c r="E204" i="33"/>
  <c r="E203" i="33"/>
  <c r="E202" i="33"/>
  <c r="E201" i="33"/>
  <c r="E200" i="33"/>
  <c r="E199" i="33"/>
  <c r="E198" i="33"/>
  <c r="E197" i="33"/>
  <c r="E196" i="33"/>
  <c r="E195" i="33"/>
  <c r="E194" i="33"/>
  <c r="E193" i="33"/>
  <c r="E192" i="33"/>
  <c r="E191" i="33"/>
  <c r="E190" i="33"/>
  <c r="E189" i="33"/>
  <c r="E188" i="33"/>
  <c r="E187" i="33"/>
  <c r="E186" i="33"/>
  <c r="E185" i="33"/>
  <c r="E184" i="33"/>
  <c r="E183" i="33"/>
  <c r="E182" i="33"/>
  <c r="E181" i="33"/>
  <c r="E180" i="33"/>
  <c r="E179" i="33"/>
  <c r="E178" i="33"/>
  <c r="E177" i="33"/>
  <c r="E176" i="33"/>
  <c r="E175" i="33"/>
  <c r="E174" i="33"/>
  <c r="E173" i="33"/>
  <c r="E172" i="33"/>
  <c r="E171" i="33"/>
  <c r="E170" i="33"/>
  <c r="E169" i="33"/>
  <c r="E168" i="33"/>
  <c r="E167" i="33"/>
  <c r="E166" i="33"/>
  <c r="E165" i="33"/>
  <c r="E164" i="33"/>
  <c r="E163" i="33"/>
  <c r="E162" i="33"/>
  <c r="E161" i="33"/>
  <c r="E160" i="33"/>
  <c r="E159" i="33"/>
  <c r="E158" i="33"/>
  <c r="E157" i="33"/>
  <c r="E156" i="33"/>
  <c r="E155" i="33"/>
  <c r="E154" i="33"/>
  <c r="E153" i="33"/>
  <c r="E152" i="33"/>
  <c r="E151" i="33"/>
  <c r="E150" i="33"/>
  <c r="E149" i="33"/>
  <c r="E148" i="33"/>
  <c r="E147" i="33"/>
  <c r="E146" i="33"/>
  <c r="E145" i="33"/>
  <c r="E144" i="33"/>
  <c r="E143" i="33"/>
  <c r="E142" i="33"/>
  <c r="E141" i="33"/>
  <c r="E140" i="33"/>
  <c r="E139" i="33"/>
  <c r="E138" i="33"/>
  <c r="E137" i="33"/>
  <c r="E136" i="33"/>
  <c r="E135" i="33"/>
  <c r="E134" i="33"/>
  <c r="E133" i="33"/>
  <c r="E132" i="33"/>
  <c r="E131" i="33"/>
  <c r="E130" i="33"/>
  <c r="E129" i="33"/>
  <c r="E128" i="33"/>
  <c r="E127" i="33"/>
  <c r="E126" i="33"/>
  <c r="E125" i="33"/>
  <c r="E124" i="33"/>
  <c r="E123" i="33"/>
  <c r="E122" i="33"/>
  <c r="E121" i="33"/>
  <c r="E120" i="33"/>
  <c r="E119" i="33"/>
  <c r="E118" i="33"/>
  <c r="E117" i="33"/>
  <c r="E116" i="33"/>
  <c r="E115" i="33"/>
  <c r="E114" i="33"/>
  <c r="E113" i="33"/>
  <c r="E112" i="33"/>
  <c r="E111" i="33"/>
  <c r="E110" i="33"/>
  <c r="E109" i="33"/>
  <c r="E108" i="33"/>
  <c r="E107" i="33"/>
  <c r="E106" i="33"/>
  <c r="E105" i="33"/>
  <c r="E104" i="33"/>
  <c r="E103" i="33"/>
  <c r="E102" i="33"/>
  <c r="E101" i="33"/>
  <c r="E100" i="33"/>
  <c r="E99" i="33"/>
  <c r="E98" i="33"/>
  <c r="E97" i="33"/>
  <c r="E96" i="33"/>
  <c r="E95" i="33"/>
  <c r="E94" i="33"/>
  <c r="E93" i="33"/>
  <c r="E92" i="33"/>
  <c r="E91" i="33"/>
  <c r="E90" i="33"/>
  <c r="E89" i="33"/>
  <c r="E88" i="33"/>
  <c r="E87" i="33"/>
  <c r="E86" i="33"/>
  <c r="E85" i="33"/>
  <c r="E84" i="33"/>
  <c r="E83" i="33"/>
  <c r="E82" i="33"/>
  <c r="E81" i="33"/>
  <c r="E80" i="33"/>
  <c r="E79" i="33"/>
  <c r="E78" i="33"/>
  <c r="E77" i="33"/>
  <c r="E76" i="33"/>
  <c r="E75" i="33"/>
  <c r="E74" i="33"/>
  <c r="E73" i="33"/>
  <c r="E72" i="33"/>
  <c r="E71" i="33"/>
  <c r="E70" i="33"/>
  <c r="E69" i="33"/>
  <c r="E68" i="33"/>
  <c r="E67" i="33"/>
  <c r="E66" i="33"/>
  <c r="E65" i="33"/>
  <c r="E64" i="33"/>
  <c r="E63" i="33"/>
  <c r="E62" i="33"/>
  <c r="E61" i="33"/>
  <c r="E60" i="33"/>
  <c r="E59" i="33"/>
  <c r="E58" i="33"/>
  <c r="E57" i="33"/>
  <c r="E56" i="33"/>
  <c r="E55" i="33"/>
  <c r="E54" i="33"/>
  <c r="E53" i="33"/>
  <c r="E52" i="33"/>
  <c r="E51" i="33"/>
  <c r="E50" i="33"/>
  <c r="E49" i="33"/>
  <c r="E48" i="33"/>
  <c r="E47" i="33"/>
  <c r="E46" i="33"/>
  <c r="E45" i="33"/>
  <c r="E44" i="33"/>
  <c r="E43" i="33"/>
  <c r="E42" i="33"/>
  <c r="E41" i="33"/>
  <c r="E40" i="33"/>
  <c r="E39" i="33"/>
  <c r="E38" i="33"/>
  <c r="E37" i="33"/>
  <c r="E36" i="33"/>
  <c r="E35" i="33"/>
  <c r="E34" i="33"/>
  <c r="E33" i="33"/>
  <c r="E32" i="33"/>
  <c r="E31" i="33"/>
  <c r="E30" i="33"/>
  <c r="E29" i="33"/>
  <c r="E28" i="33"/>
  <c r="E27" i="33"/>
  <c r="E26" i="33"/>
  <c r="E25" i="33"/>
  <c r="E24" i="33"/>
  <c r="E23" i="33"/>
  <c r="E22" i="33"/>
  <c r="E21" i="33"/>
  <c r="E20" i="33"/>
  <c r="E19" i="33"/>
  <c r="E18" i="33"/>
  <c r="E17" i="33"/>
  <c r="E16" i="33"/>
  <c r="E15" i="33"/>
  <c r="E14" i="33"/>
  <c r="E13" i="33"/>
  <c r="E12" i="33"/>
  <c r="E11" i="33"/>
  <c r="E10" i="33"/>
  <c r="E9" i="33"/>
  <c r="E8" i="33"/>
  <c r="E7" i="33"/>
  <c r="E6" i="33"/>
  <c r="E5" i="33"/>
  <c r="H1061" i="33" l="1"/>
  <c r="H1230" i="33"/>
  <c r="H1278" i="33"/>
  <c r="H1326" i="33"/>
  <c r="H751" i="33"/>
  <c r="H919" i="33"/>
  <c r="H1231" i="33"/>
  <c r="H1399" i="33"/>
  <c r="H1447" i="33"/>
  <c r="H1471" i="33"/>
  <c r="H1543" i="33"/>
  <c r="H248" i="33"/>
  <c r="H1040" i="33"/>
  <c r="H1064" i="33"/>
  <c r="H1136" i="33"/>
  <c r="H1400" i="33"/>
  <c r="H1448" i="33"/>
  <c r="H1496" i="33"/>
  <c r="H1544" i="33"/>
  <c r="H1592" i="33"/>
  <c r="H1401" i="33"/>
  <c r="H1449" i="33"/>
  <c r="H1473" i="33"/>
  <c r="H1497" i="33"/>
  <c r="H1137" i="33"/>
  <c r="H1305" i="33"/>
  <c r="H1402" i="33"/>
  <c r="H1426" i="33"/>
  <c r="H1450" i="33"/>
  <c r="H1498" i="33"/>
  <c r="H203" i="33"/>
  <c r="H1235" i="33"/>
  <c r="H1259" i="33"/>
  <c r="H1307" i="33"/>
  <c r="H1355" i="33"/>
  <c r="H1089" i="33"/>
  <c r="H1233" i="33"/>
  <c r="H108" i="33"/>
  <c r="H1164" i="33"/>
  <c r="H1308" i="33"/>
  <c r="H1356" i="33"/>
  <c r="H325" i="33"/>
  <c r="H949" i="33"/>
  <c r="H1261" i="33"/>
  <c r="H1285" i="33"/>
  <c r="H1309" i="33"/>
  <c r="H1333" i="33"/>
  <c r="H1381" i="33"/>
  <c r="H1546" i="33"/>
  <c r="H1594" i="33"/>
  <c r="H1547" i="33"/>
  <c r="H1525" i="33"/>
  <c r="H1526" i="33"/>
  <c r="H1574" i="33"/>
  <c r="H399" i="33"/>
  <c r="H836" i="33"/>
  <c r="H908" i="33"/>
  <c r="H932" i="33"/>
  <c r="H1292" i="33"/>
  <c r="H1340" i="33"/>
  <c r="H1388" i="33"/>
  <c r="H1436" i="33"/>
  <c r="H1484" i="33"/>
  <c r="H1508" i="33"/>
  <c r="H1053" i="33"/>
  <c r="H1149" i="33"/>
  <c r="H1197" i="33"/>
  <c r="H1245" i="33"/>
  <c r="H1293" i="33"/>
  <c r="H1341" i="33"/>
  <c r="H1150" i="33"/>
  <c r="H1198" i="33"/>
  <c r="H1246" i="33"/>
  <c r="H1558" i="33"/>
  <c r="H383" i="33"/>
  <c r="H1151" i="33"/>
  <c r="H1199" i="33"/>
  <c r="H1463" i="33"/>
  <c r="H1511" i="33"/>
  <c r="H1559" i="33"/>
  <c r="H791" i="33"/>
  <c r="H1055" i="33"/>
  <c r="H672" i="33"/>
  <c r="H1008" i="33"/>
  <c r="H1368" i="33"/>
  <c r="H1416" i="33"/>
  <c r="H1464" i="33"/>
  <c r="H1488" i="33"/>
  <c r="H1512" i="33"/>
  <c r="H1536" i="33"/>
  <c r="H1560" i="33"/>
  <c r="H287" i="33"/>
  <c r="H1105" i="33"/>
  <c r="H1153" i="33"/>
  <c r="H1201" i="33"/>
  <c r="H1249" i="33"/>
  <c r="H1369" i="33"/>
  <c r="H1417" i="33"/>
  <c r="H290" i="33"/>
  <c r="H914" i="33"/>
  <c r="H1058" i="33"/>
  <c r="H1082" i="33"/>
  <c r="H1106" i="33"/>
  <c r="H1178" i="33"/>
  <c r="H1418" i="33"/>
  <c r="H1466" i="33"/>
  <c r="H1514" i="33"/>
  <c r="H1562" i="33"/>
  <c r="H1103" i="33"/>
  <c r="H195" i="33"/>
  <c r="H819" i="33"/>
  <c r="H891" i="33"/>
  <c r="H939" i="33"/>
  <c r="H1227" i="33"/>
  <c r="H1251" i="33"/>
  <c r="H1275" i="33"/>
  <c r="H1323" i="33"/>
  <c r="H1371" i="33"/>
  <c r="H1419" i="33"/>
  <c r="H1467" i="33"/>
  <c r="H1491" i="33"/>
  <c r="H1180" i="33"/>
  <c r="H1228" i="33"/>
  <c r="H1252" i="33"/>
  <c r="H1276" i="33"/>
  <c r="H1300" i="33"/>
  <c r="H1324" i="33"/>
  <c r="H1348" i="33"/>
  <c r="H1396" i="33"/>
  <c r="H1420" i="33"/>
  <c r="H1119" i="33"/>
  <c r="H1431" i="33"/>
  <c r="H1503" i="33"/>
  <c r="H1527" i="33"/>
  <c r="H1575" i="33"/>
  <c r="H712" i="33"/>
  <c r="H1168" i="33"/>
  <c r="H1216" i="33"/>
  <c r="H1264" i="33"/>
  <c r="H1336" i="33"/>
  <c r="H1384" i="33"/>
  <c r="H1432" i="33"/>
  <c r="H305" i="33"/>
  <c r="H881" i="33"/>
  <c r="H905" i="33"/>
  <c r="H953" i="33"/>
  <c r="H977" i="33"/>
  <c r="H1001" i="33"/>
  <c r="H1025" i="33"/>
  <c r="H1049" i="33"/>
  <c r="H1073" i="33"/>
  <c r="H1361" i="33"/>
  <c r="H1385" i="33"/>
  <c r="H1433" i="33"/>
  <c r="H1481" i="33"/>
  <c r="H1529" i="33"/>
  <c r="H1577" i="33"/>
  <c r="H474" i="33"/>
  <c r="H642" i="33"/>
  <c r="H690" i="33"/>
  <c r="H1074" i="33"/>
  <c r="H1218" i="33"/>
  <c r="H1266" i="33"/>
  <c r="H1314" i="33"/>
  <c r="H1338" i="33"/>
  <c r="H1530" i="33"/>
  <c r="H1578" i="33"/>
  <c r="H760" i="33"/>
  <c r="H161" i="33"/>
  <c r="H427" i="33"/>
  <c r="H475" i="33"/>
  <c r="H523" i="33"/>
  <c r="H787" i="33"/>
  <c r="H811" i="33"/>
  <c r="H1027" i="33"/>
  <c r="H1075" i="33"/>
  <c r="H1339" i="33"/>
  <c r="H1363" i="33"/>
  <c r="H1387" i="33"/>
  <c r="H1435" i="33"/>
  <c r="H1483" i="33"/>
  <c r="H1555" i="33"/>
  <c r="H1579" i="33"/>
  <c r="B11" i="26"/>
  <c r="B10" i="26"/>
  <c r="F16" i="35"/>
  <c r="G16" i="35" s="1"/>
  <c r="E16" i="35"/>
  <c r="H16" i="35" s="1"/>
  <c r="F15" i="35"/>
  <c r="G15" i="35" s="1"/>
  <c r="E15" i="35"/>
  <c r="H15" i="35" s="1"/>
  <c r="F14" i="35"/>
  <c r="G14" i="35" s="1"/>
  <c r="E14" i="35"/>
  <c r="H14" i="35" s="1"/>
  <c r="F13" i="35"/>
  <c r="E13" i="35"/>
  <c r="F12" i="35"/>
  <c r="E12" i="35"/>
  <c r="F11" i="35"/>
  <c r="G11" i="35" s="1"/>
  <c r="E11" i="35"/>
  <c r="H11" i="35" s="1"/>
  <c r="F10" i="35"/>
  <c r="G10" i="35" s="1"/>
  <c r="E10" i="35"/>
  <c r="H10" i="35" s="1"/>
  <c r="F9" i="35"/>
  <c r="G9" i="35" s="1"/>
  <c r="E9" i="35"/>
  <c r="H9" i="35" s="1"/>
  <c r="F8" i="35"/>
  <c r="G8" i="35" s="1"/>
  <c r="E8" i="35"/>
  <c r="F7" i="35"/>
  <c r="E7" i="35"/>
  <c r="F6" i="35"/>
  <c r="E6" i="35"/>
  <c r="F5" i="35"/>
  <c r="G5" i="35" s="1"/>
  <c r="E5" i="35"/>
  <c r="H5" i="35" s="1"/>
  <c r="F16" i="34"/>
  <c r="G16" i="34" s="1"/>
  <c r="E16" i="34"/>
  <c r="H16" i="34" s="1"/>
  <c r="F15" i="34"/>
  <c r="G15" i="34" s="1"/>
  <c r="E15" i="34"/>
  <c r="H15" i="34" s="1"/>
  <c r="F14" i="34"/>
  <c r="E14" i="34"/>
  <c r="F13" i="34"/>
  <c r="G13" i="34" s="1"/>
  <c r="E13" i="34"/>
  <c r="F12" i="34"/>
  <c r="G12" i="34" s="1"/>
  <c r="E12" i="34"/>
  <c r="H12" i="34" s="1"/>
  <c r="F11" i="34"/>
  <c r="G11" i="34" s="1"/>
  <c r="E11" i="34"/>
  <c r="H11" i="34" s="1"/>
  <c r="F10" i="34"/>
  <c r="G10" i="34" s="1"/>
  <c r="E10" i="34"/>
  <c r="H10" i="34" s="1"/>
  <c r="F9" i="34"/>
  <c r="G9" i="34" s="1"/>
  <c r="E9" i="34"/>
  <c r="H9" i="34" s="1"/>
  <c r="F8" i="34"/>
  <c r="E8" i="34"/>
  <c r="F7" i="34"/>
  <c r="G7" i="34" s="1"/>
  <c r="E7" i="34"/>
  <c r="H7" i="34" s="1"/>
  <c r="F6" i="34"/>
  <c r="G6" i="34" s="1"/>
  <c r="E6" i="34"/>
  <c r="H6" i="34" s="1"/>
  <c r="F5" i="34"/>
  <c r="G5" i="34" s="1"/>
  <c r="E5" i="34"/>
  <c r="H5" i="34" s="1"/>
  <c r="B21" i="26"/>
  <c r="G1595" i="33"/>
  <c r="F1595" i="33"/>
  <c r="H1595" i="33" s="1"/>
  <c r="G1594" i="33"/>
  <c r="F1594" i="33"/>
  <c r="F1593" i="33"/>
  <c r="G1593" i="33" s="1"/>
  <c r="F1592" i="33"/>
  <c r="G1592" i="33" s="1"/>
  <c r="F1591" i="33"/>
  <c r="H1591" i="33" s="1"/>
  <c r="F1590" i="33"/>
  <c r="G1590" i="33" s="1"/>
  <c r="F1589" i="33"/>
  <c r="H1589" i="33" s="1"/>
  <c r="F1588" i="33"/>
  <c r="H1588" i="33" s="1"/>
  <c r="F1587" i="33"/>
  <c r="F1586" i="33"/>
  <c r="G1586" i="33" s="1"/>
  <c r="F1585" i="33"/>
  <c r="F1584" i="33"/>
  <c r="G1584" i="33" s="1"/>
  <c r="F1583" i="33"/>
  <c r="H1583" i="33" s="1"/>
  <c r="F1582" i="33"/>
  <c r="G1582" i="33" s="1"/>
  <c r="F1581" i="33"/>
  <c r="F1580" i="33"/>
  <c r="H1580" i="33" s="1"/>
  <c r="G1579" i="33"/>
  <c r="F1579" i="33"/>
  <c r="G1578" i="33"/>
  <c r="F1578" i="33"/>
  <c r="F1577" i="33"/>
  <c r="G1577" i="33" s="1"/>
  <c r="F1576" i="33"/>
  <c r="H1576" i="33" s="1"/>
  <c r="F1575" i="33"/>
  <c r="G1575" i="33" s="1"/>
  <c r="F1574" i="33"/>
  <c r="G1574" i="33" s="1"/>
  <c r="F1573" i="33"/>
  <c r="G1573" i="33" s="1"/>
  <c r="F1572" i="33"/>
  <c r="F1571" i="33"/>
  <c r="H1571" i="33" s="1"/>
  <c r="F1570" i="33"/>
  <c r="H1570" i="33" s="1"/>
  <c r="F1569" i="33"/>
  <c r="F1568" i="33"/>
  <c r="G1568" i="33" s="1"/>
  <c r="G1567" i="33"/>
  <c r="F1567" i="33"/>
  <c r="H1567" i="33" s="1"/>
  <c r="F1566" i="33"/>
  <c r="H1566" i="33" s="1"/>
  <c r="F1565" i="33"/>
  <c r="H1565" i="33" s="1"/>
  <c r="G1564" i="33"/>
  <c r="F1564" i="33"/>
  <c r="H1564" i="33" s="1"/>
  <c r="F1563" i="33"/>
  <c r="G1563" i="33" s="1"/>
  <c r="F1562" i="33"/>
  <c r="G1562" i="33" s="1"/>
  <c r="F1561" i="33"/>
  <c r="G1561" i="33" s="1"/>
  <c r="F1560" i="33"/>
  <c r="G1560" i="33" s="1"/>
  <c r="F1559" i="33"/>
  <c r="G1559" i="33" s="1"/>
  <c r="F1558" i="33"/>
  <c r="G1558" i="33" s="1"/>
  <c r="F1557" i="33"/>
  <c r="G1556" i="33"/>
  <c r="F1556" i="33"/>
  <c r="H1556" i="33" s="1"/>
  <c r="F1555" i="33"/>
  <c r="G1555" i="33" s="1"/>
  <c r="F1554" i="33"/>
  <c r="G1553" i="33"/>
  <c r="F1553" i="33"/>
  <c r="H1553" i="33" s="1"/>
  <c r="G1552" i="33"/>
  <c r="F1552" i="33"/>
  <c r="H1552" i="33" s="1"/>
  <c r="F1551" i="33"/>
  <c r="H1551" i="33" s="1"/>
  <c r="F1550" i="33"/>
  <c r="G1550" i="33" s="1"/>
  <c r="G1549" i="33"/>
  <c r="F1549" i="33"/>
  <c r="H1549" i="33" s="1"/>
  <c r="G1548" i="33"/>
  <c r="F1548" i="33"/>
  <c r="H1548" i="33" s="1"/>
  <c r="F1547" i="33"/>
  <c r="F1546" i="33"/>
  <c r="G1546" i="33" s="1"/>
  <c r="F1545" i="33"/>
  <c r="G1545" i="33" s="1"/>
  <c r="F1544" i="33"/>
  <c r="G1544" i="33" s="1"/>
  <c r="F1543" i="33"/>
  <c r="G1543" i="33" s="1"/>
  <c r="F1542" i="33"/>
  <c r="F1541" i="33"/>
  <c r="H1541" i="33" s="1"/>
  <c r="F1540" i="33"/>
  <c r="H1540" i="33" s="1"/>
  <c r="F1539" i="33"/>
  <c r="F1538" i="33"/>
  <c r="H1538" i="33" s="1"/>
  <c r="F1537" i="33"/>
  <c r="G1536" i="33"/>
  <c r="F1536" i="33"/>
  <c r="F1535" i="33"/>
  <c r="H1535" i="33" s="1"/>
  <c r="G1534" i="33"/>
  <c r="F1534" i="33"/>
  <c r="H1534" i="33" s="1"/>
  <c r="F1533" i="33"/>
  <c r="F1532" i="33"/>
  <c r="H1532" i="33" s="1"/>
  <c r="F1531" i="33"/>
  <c r="G1531" i="33" s="1"/>
  <c r="F1530" i="33"/>
  <c r="G1530" i="33" s="1"/>
  <c r="F1529" i="33"/>
  <c r="F1528" i="33"/>
  <c r="H1528" i="33" s="1"/>
  <c r="F1527" i="33"/>
  <c r="G1527" i="33" s="1"/>
  <c r="F1526" i="33"/>
  <c r="G1526" i="33" s="1"/>
  <c r="F1525" i="33"/>
  <c r="G1525" i="33" s="1"/>
  <c r="F1524" i="33"/>
  <c r="G1523" i="33"/>
  <c r="F1523" i="33"/>
  <c r="H1523" i="33" s="1"/>
  <c r="G1522" i="33"/>
  <c r="F1522" i="33"/>
  <c r="H1522" i="33" s="1"/>
  <c r="F1521" i="33"/>
  <c r="F1520" i="33"/>
  <c r="G1520" i="33" s="1"/>
  <c r="F1519" i="33"/>
  <c r="G1519" i="33" s="1"/>
  <c r="F1518" i="33"/>
  <c r="F1517" i="33"/>
  <c r="H1517" i="33" s="1"/>
  <c r="F1516" i="33"/>
  <c r="H1516" i="33" s="1"/>
  <c r="F1515" i="33"/>
  <c r="G1515" i="33" s="1"/>
  <c r="F1514" i="33"/>
  <c r="G1514" i="33" s="1"/>
  <c r="G1513" i="33"/>
  <c r="F1513" i="33"/>
  <c r="H1513" i="33" s="1"/>
  <c r="F1512" i="33"/>
  <c r="G1512" i="33" s="1"/>
  <c r="F1511" i="33"/>
  <c r="F1510" i="33"/>
  <c r="G1510" i="33" s="1"/>
  <c r="F1509" i="33"/>
  <c r="G1508" i="33"/>
  <c r="F1508" i="33"/>
  <c r="F1507" i="33"/>
  <c r="G1507" i="33" s="1"/>
  <c r="F1506" i="33"/>
  <c r="H1506" i="33" s="1"/>
  <c r="G1505" i="33"/>
  <c r="F1505" i="33"/>
  <c r="H1505" i="33" s="1"/>
  <c r="G1504" i="33"/>
  <c r="F1504" i="33"/>
  <c r="H1504" i="33" s="1"/>
  <c r="F1503" i="33"/>
  <c r="G1503" i="33" s="1"/>
  <c r="F1502" i="33"/>
  <c r="G1502" i="33" s="1"/>
  <c r="F1501" i="33"/>
  <c r="G1501" i="33" s="1"/>
  <c r="G1500" i="33"/>
  <c r="F1500" i="33"/>
  <c r="H1500" i="33" s="1"/>
  <c r="F1499" i="33"/>
  <c r="G1499" i="33" s="1"/>
  <c r="F1498" i="33"/>
  <c r="G1498" i="33" s="1"/>
  <c r="F1497" i="33"/>
  <c r="F1496" i="33"/>
  <c r="G1496" i="33" s="1"/>
  <c r="F1495" i="33"/>
  <c r="G1495" i="33" s="1"/>
  <c r="F1494" i="33"/>
  <c r="H1494" i="33" s="1"/>
  <c r="F1493" i="33"/>
  <c r="H1493" i="33" s="1"/>
  <c r="F1492" i="33"/>
  <c r="H1492" i="33" s="1"/>
  <c r="F1491" i="33"/>
  <c r="G1491" i="33" s="1"/>
  <c r="G1490" i="33"/>
  <c r="F1490" i="33"/>
  <c r="H1490" i="33" s="1"/>
  <c r="F1489" i="33"/>
  <c r="G1488" i="33"/>
  <c r="F1488" i="33"/>
  <c r="G1487" i="33"/>
  <c r="F1487" i="33"/>
  <c r="H1487" i="33" s="1"/>
  <c r="G1486" i="33"/>
  <c r="F1486" i="33"/>
  <c r="H1486" i="33" s="1"/>
  <c r="F1485" i="33"/>
  <c r="G1485" i="33" s="1"/>
  <c r="G1484" i="33"/>
  <c r="F1484" i="33"/>
  <c r="F1483" i="33"/>
  <c r="G1483" i="33" s="1"/>
  <c r="F1482" i="33"/>
  <c r="G1482" i="33" s="1"/>
  <c r="F1481" i="33"/>
  <c r="G1481" i="33" s="1"/>
  <c r="F1480" i="33"/>
  <c r="F1479" i="33"/>
  <c r="G1479" i="33" s="1"/>
  <c r="F1478" i="33"/>
  <c r="G1478" i="33" s="1"/>
  <c r="F1477" i="33"/>
  <c r="H1477" i="33" s="1"/>
  <c r="F1476" i="33"/>
  <c r="F1475" i="33"/>
  <c r="H1475" i="33" s="1"/>
  <c r="F1474" i="33"/>
  <c r="G1474" i="33" s="1"/>
  <c r="F1473" i="33"/>
  <c r="G1473" i="33" s="1"/>
  <c r="F1472" i="33"/>
  <c r="G1472" i="33" s="1"/>
  <c r="F1471" i="33"/>
  <c r="F1470" i="33"/>
  <c r="H1470" i="33" s="1"/>
  <c r="F1469" i="33"/>
  <c r="H1469" i="33" s="1"/>
  <c r="F1468" i="33"/>
  <c r="G1468" i="33" s="1"/>
  <c r="F1467" i="33"/>
  <c r="G1467" i="33" s="1"/>
  <c r="F1466" i="33"/>
  <c r="F1465" i="33"/>
  <c r="G1465" i="33" s="1"/>
  <c r="F1464" i="33"/>
  <c r="G1464" i="33" s="1"/>
  <c r="F1463" i="33"/>
  <c r="G1463" i="33" s="1"/>
  <c r="F1462" i="33"/>
  <c r="H1462" i="33" s="1"/>
  <c r="F1461" i="33"/>
  <c r="F1460" i="33"/>
  <c r="G1460" i="33" s="1"/>
  <c r="F1459" i="33"/>
  <c r="G1459" i="33" s="1"/>
  <c r="F1458" i="33"/>
  <c r="H1458" i="33" s="1"/>
  <c r="F1457" i="33"/>
  <c r="H1457" i="33" s="1"/>
  <c r="F1456" i="33"/>
  <c r="H1456" i="33" s="1"/>
  <c r="F1455" i="33"/>
  <c r="G1455" i="33" s="1"/>
  <c r="F1454" i="33"/>
  <c r="H1454" i="33" s="1"/>
  <c r="F1453" i="33"/>
  <c r="H1453" i="33" s="1"/>
  <c r="F1452" i="33"/>
  <c r="G1451" i="33"/>
  <c r="F1451" i="33"/>
  <c r="H1451" i="33" s="1"/>
  <c r="F1450" i="33"/>
  <c r="G1450" i="33" s="1"/>
  <c r="F1449" i="33"/>
  <c r="G1449" i="33" s="1"/>
  <c r="F1448" i="33"/>
  <c r="G1448" i="33" s="1"/>
  <c r="F1447" i="33"/>
  <c r="G1447" i="33" s="1"/>
  <c r="F1446" i="33"/>
  <c r="G1446" i="33" s="1"/>
  <c r="F1445" i="33"/>
  <c r="H1445" i="33" s="1"/>
  <c r="F1444" i="33"/>
  <c r="H1444" i="33" s="1"/>
  <c r="F1443" i="33"/>
  <c r="G1443" i="33" s="1"/>
  <c r="F1442" i="33"/>
  <c r="H1442" i="33" s="1"/>
  <c r="F1441" i="33"/>
  <c r="H1441" i="33" s="1"/>
  <c r="F1440" i="33"/>
  <c r="H1440" i="33" s="1"/>
  <c r="F1439" i="33"/>
  <c r="G1438" i="33"/>
  <c r="F1438" i="33"/>
  <c r="H1438" i="33" s="1"/>
  <c r="F1437" i="33"/>
  <c r="F1436" i="33"/>
  <c r="G1436" i="33" s="1"/>
  <c r="F1435" i="33"/>
  <c r="G1435" i="33" s="1"/>
  <c r="F1434" i="33"/>
  <c r="G1434" i="33" s="1"/>
  <c r="F1433" i="33"/>
  <c r="G1433" i="33" s="1"/>
  <c r="F1432" i="33"/>
  <c r="G1432" i="33" s="1"/>
  <c r="F1431" i="33"/>
  <c r="G1431" i="33" s="1"/>
  <c r="F1430" i="33"/>
  <c r="F1429" i="33"/>
  <c r="H1429" i="33" s="1"/>
  <c r="F1428" i="33"/>
  <c r="H1428" i="33" s="1"/>
  <c r="F1427" i="33"/>
  <c r="H1427" i="33" s="1"/>
  <c r="G1426" i="33"/>
  <c r="F1426" i="33"/>
  <c r="F1425" i="33"/>
  <c r="G1425" i="33" s="1"/>
  <c r="F1424" i="33"/>
  <c r="H1424" i="33" s="1"/>
  <c r="F1423" i="33"/>
  <c r="G1423" i="33" s="1"/>
  <c r="F1422" i="33"/>
  <c r="F1421" i="33"/>
  <c r="G1420" i="33"/>
  <c r="F1420" i="33"/>
  <c r="F1419" i="33"/>
  <c r="G1419" i="33" s="1"/>
  <c r="G1418" i="33"/>
  <c r="F1418" i="33"/>
  <c r="F1417" i="33"/>
  <c r="G1417" i="33" s="1"/>
  <c r="F1416" i="33"/>
  <c r="G1416" i="33" s="1"/>
  <c r="F1415" i="33"/>
  <c r="F1414" i="33"/>
  <c r="H1414" i="33" s="1"/>
  <c r="F1413" i="33"/>
  <c r="G1412" i="33"/>
  <c r="F1412" i="33"/>
  <c r="H1412" i="33" s="1"/>
  <c r="F1411" i="33"/>
  <c r="G1411" i="33" s="1"/>
  <c r="F1410" i="33"/>
  <c r="H1410" i="33" s="1"/>
  <c r="F1409" i="33"/>
  <c r="G1409" i="33" s="1"/>
  <c r="F1408" i="33"/>
  <c r="H1408" i="33" s="1"/>
  <c r="F1407" i="33"/>
  <c r="G1407" i="33" s="1"/>
  <c r="F1406" i="33"/>
  <c r="H1406" i="33" s="1"/>
  <c r="F1405" i="33"/>
  <c r="H1405" i="33" s="1"/>
  <c r="F1404" i="33"/>
  <c r="G1404" i="33" s="1"/>
  <c r="F1403" i="33"/>
  <c r="H1403" i="33" s="1"/>
  <c r="F1402" i="33"/>
  <c r="G1402" i="33" s="1"/>
  <c r="F1401" i="33"/>
  <c r="G1401" i="33" s="1"/>
  <c r="F1400" i="33"/>
  <c r="G1400" i="33" s="1"/>
  <c r="F1399" i="33"/>
  <c r="G1399" i="33" s="1"/>
  <c r="F1398" i="33"/>
  <c r="H1398" i="33" s="1"/>
  <c r="F1397" i="33"/>
  <c r="G1396" i="33"/>
  <c r="F1396" i="33"/>
  <c r="F1395" i="33"/>
  <c r="G1395" i="33" s="1"/>
  <c r="F1394" i="33"/>
  <c r="H1394" i="33" s="1"/>
  <c r="G1393" i="33"/>
  <c r="F1393" i="33"/>
  <c r="H1393" i="33" s="1"/>
  <c r="G1392" i="33"/>
  <c r="F1392" i="33"/>
  <c r="H1392" i="33" s="1"/>
  <c r="F1391" i="33"/>
  <c r="H1391" i="33" s="1"/>
  <c r="F1390" i="33"/>
  <c r="H1390" i="33" s="1"/>
  <c r="F1389" i="33"/>
  <c r="G1388" i="33"/>
  <c r="F1388" i="33"/>
  <c r="F1387" i="33"/>
  <c r="G1387" i="33" s="1"/>
  <c r="F1386" i="33"/>
  <c r="H1386" i="33" s="1"/>
  <c r="F1385" i="33"/>
  <c r="G1385" i="33" s="1"/>
  <c r="F1384" i="33"/>
  <c r="G1384" i="33" s="1"/>
  <c r="F1383" i="33"/>
  <c r="F1382" i="33"/>
  <c r="H1382" i="33" s="1"/>
  <c r="F1381" i="33"/>
  <c r="F1380" i="33"/>
  <c r="G1380" i="33" s="1"/>
  <c r="F1379" i="33"/>
  <c r="H1379" i="33" s="1"/>
  <c r="F1378" i="33"/>
  <c r="G1378" i="33" s="1"/>
  <c r="F1377" i="33"/>
  <c r="G1376" i="33"/>
  <c r="F1376" i="33"/>
  <c r="H1376" i="33" s="1"/>
  <c r="F1375" i="33"/>
  <c r="G1375" i="33" s="1"/>
  <c r="F1374" i="33"/>
  <c r="G1374" i="33" s="1"/>
  <c r="F1373" i="33"/>
  <c r="H1373" i="33" s="1"/>
  <c r="F1372" i="33"/>
  <c r="G1372" i="33" s="1"/>
  <c r="F1371" i="33"/>
  <c r="G1371" i="33" s="1"/>
  <c r="G1370" i="33"/>
  <c r="F1370" i="33"/>
  <c r="H1370" i="33" s="1"/>
  <c r="F1369" i="33"/>
  <c r="F1368" i="33"/>
  <c r="G1368" i="33" s="1"/>
  <c r="F1367" i="33"/>
  <c r="H1367" i="33" s="1"/>
  <c r="F1366" i="33"/>
  <c r="H1366" i="33" s="1"/>
  <c r="G1365" i="33"/>
  <c r="F1365" i="33"/>
  <c r="H1365" i="33" s="1"/>
  <c r="G1364" i="33"/>
  <c r="F1364" i="33"/>
  <c r="H1364" i="33" s="1"/>
  <c r="F1363" i="33"/>
  <c r="G1363" i="33" s="1"/>
  <c r="F1362" i="33"/>
  <c r="H1362" i="33" s="1"/>
  <c r="F1361" i="33"/>
  <c r="F1360" i="33"/>
  <c r="H1360" i="33" s="1"/>
  <c r="F1359" i="33"/>
  <c r="F1358" i="33"/>
  <c r="H1358" i="33" s="1"/>
  <c r="F1357" i="33"/>
  <c r="G1357" i="33" s="1"/>
  <c r="F1356" i="33"/>
  <c r="G1356" i="33" s="1"/>
  <c r="F1355" i="33"/>
  <c r="F1354" i="33"/>
  <c r="G1354" i="33" s="1"/>
  <c r="F1353" i="33"/>
  <c r="G1353" i="33" s="1"/>
  <c r="F1352" i="33"/>
  <c r="F1351" i="33"/>
  <c r="G1351" i="33" s="1"/>
  <c r="F1350" i="33"/>
  <c r="G1350" i="33" s="1"/>
  <c r="F1349" i="33"/>
  <c r="H1349" i="33" s="1"/>
  <c r="F1348" i="33"/>
  <c r="G1348" i="33" s="1"/>
  <c r="F1347" i="33"/>
  <c r="G1347" i="33" s="1"/>
  <c r="G1346" i="33"/>
  <c r="F1346" i="33"/>
  <c r="H1346" i="33" s="1"/>
  <c r="F1345" i="33"/>
  <c r="H1345" i="33" s="1"/>
  <c r="G1344" i="33"/>
  <c r="F1344" i="33"/>
  <c r="H1344" i="33" s="1"/>
  <c r="F1343" i="33"/>
  <c r="H1343" i="33" s="1"/>
  <c r="G1342" i="33"/>
  <c r="F1342" i="33"/>
  <c r="H1342" i="33" s="1"/>
  <c r="G1341" i="33"/>
  <c r="F1341" i="33"/>
  <c r="F1340" i="33"/>
  <c r="G1340" i="33" s="1"/>
  <c r="F1339" i="33"/>
  <c r="G1339" i="33" s="1"/>
  <c r="F1338" i="33"/>
  <c r="G1338" i="33" s="1"/>
  <c r="F1337" i="33"/>
  <c r="G1337" i="33" s="1"/>
  <c r="G1336" i="33"/>
  <c r="F1336" i="33"/>
  <c r="G1335" i="33"/>
  <c r="F1335" i="33"/>
  <c r="H1335" i="33" s="1"/>
  <c r="F1334" i="33"/>
  <c r="F1333" i="33"/>
  <c r="F1332" i="33"/>
  <c r="G1332" i="33" s="1"/>
  <c r="F1331" i="33"/>
  <c r="H1331" i="33" s="1"/>
  <c r="F1330" i="33"/>
  <c r="H1330" i="33" s="1"/>
  <c r="F1329" i="33"/>
  <c r="G1329" i="33" s="1"/>
  <c r="F1328" i="33"/>
  <c r="G1327" i="33"/>
  <c r="F1327" i="33"/>
  <c r="H1327" i="33" s="1"/>
  <c r="G1326" i="33"/>
  <c r="F1326" i="33"/>
  <c r="F1325" i="33"/>
  <c r="H1325" i="33" s="1"/>
  <c r="F1324" i="33"/>
  <c r="G1324" i="33" s="1"/>
  <c r="F1323" i="33"/>
  <c r="F1322" i="33"/>
  <c r="G1322" i="33" s="1"/>
  <c r="F1321" i="33"/>
  <c r="H1321" i="33" s="1"/>
  <c r="F1320" i="33"/>
  <c r="H1320" i="33" s="1"/>
  <c r="F1319" i="33"/>
  <c r="H1319" i="33" s="1"/>
  <c r="G1318" i="33"/>
  <c r="F1318" i="33"/>
  <c r="H1318" i="33" s="1"/>
  <c r="F1317" i="33"/>
  <c r="H1317" i="33" s="1"/>
  <c r="F1316" i="33"/>
  <c r="H1316" i="33" s="1"/>
  <c r="F1315" i="33"/>
  <c r="F1314" i="33"/>
  <c r="G1314" i="33" s="1"/>
  <c r="G1313" i="33"/>
  <c r="F1313" i="33"/>
  <c r="H1313" i="33" s="1"/>
  <c r="F1312" i="33"/>
  <c r="H1312" i="33" s="1"/>
  <c r="F1311" i="33"/>
  <c r="F1310" i="33"/>
  <c r="H1310" i="33" s="1"/>
  <c r="G1309" i="33"/>
  <c r="F1309" i="33"/>
  <c r="F1308" i="33"/>
  <c r="G1308" i="33" s="1"/>
  <c r="F1307" i="33"/>
  <c r="F1306" i="33"/>
  <c r="H1306" i="33" s="1"/>
  <c r="F1305" i="33"/>
  <c r="G1305" i="33" s="1"/>
  <c r="G1304" i="33"/>
  <c r="F1304" i="33"/>
  <c r="H1304" i="33" s="1"/>
  <c r="F1303" i="33"/>
  <c r="G1303" i="33" s="1"/>
  <c r="G1302" i="33"/>
  <c r="F1302" i="33"/>
  <c r="H1302" i="33" s="1"/>
  <c r="F1301" i="33"/>
  <c r="H1301" i="33" s="1"/>
  <c r="F1300" i="33"/>
  <c r="G1300" i="33" s="1"/>
  <c r="F1299" i="33"/>
  <c r="H1299" i="33" s="1"/>
  <c r="F1298" i="33"/>
  <c r="F1297" i="33"/>
  <c r="G1297" i="33" s="1"/>
  <c r="F1296" i="33"/>
  <c r="H1296" i="33" s="1"/>
  <c r="F1295" i="33"/>
  <c r="H1295" i="33" s="1"/>
  <c r="F1294" i="33"/>
  <c r="H1294" i="33" s="1"/>
  <c r="F1293" i="33"/>
  <c r="F1292" i="33"/>
  <c r="G1292" i="33" s="1"/>
  <c r="F1291" i="33"/>
  <c r="F1290" i="33"/>
  <c r="G1290" i="33" s="1"/>
  <c r="F1289" i="33"/>
  <c r="H1289" i="33" s="1"/>
  <c r="G1288" i="33"/>
  <c r="F1288" i="33"/>
  <c r="H1288" i="33" s="1"/>
  <c r="F1287" i="33"/>
  <c r="H1287" i="33" s="1"/>
  <c r="F1286" i="33"/>
  <c r="G1285" i="33"/>
  <c r="F1285" i="33"/>
  <c r="F1284" i="33"/>
  <c r="G1284" i="33" s="1"/>
  <c r="F1283" i="33"/>
  <c r="H1283" i="33" s="1"/>
  <c r="G1282" i="33"/>
  <c r="F1282" i="33"/>
  <c r="H1282" i="33" s="1"/>
  <c r="F1281" i="33"/>
  <c r="F1280" i="33"/>
  <c r="F1279" i="33"/>
  <c r="G1279" i="33" s="1"/>
  <c r="F1278" i="33"/>
  <c r="G1278" i="33" s="1"/>
  <c r="G1277" i="33"/>
  <c r="F1277" i="33"/>
  <c r="H1277" i="33" s="1"/>
  <c r="F1276" i="33"/>
  <c r="G1276" i="33" s="1"/>
  <c r="F1275" i="33"/>
  <c r="G1275" i="33" s="1"/>
  <c r="G1274" i="33"/>
  <c r="F1274" i="33"/>
  <c r="H1274" i="33" s="1"/>
  <c r="F1273" i="33"/>
  <c r="G1273" i="33" s="1"/>
  <c r="F1272" i="33"/>
  <c r="F1271" i="33"/>
  <c r="H1271" i="33" s="1"/>
  <c r="F1270" i="33"/>
  <c r="H1270" i="33" s="1"/>
  <c r="G1269" i="33"/>
  <c r="F1269" i="33"/>
  <c r="H1269" i="33" s="1"/>
  <c r="G1268" i="33"/>
  <c r="F1268" i="33"/>
  <c r="H1268" i="33" s="1"/>
  <c r="F1267" i="33"/>
  <c r="H1267" i="33" s="1"/>
  <c r="F1266" i="33"/>
  <c r="G1266" i="33" s="1"/>
  <c r="F1265" i="33"/>
  <c r="H1265" i="33" s="1"/>
  <c r="G1264" i="33"/>
  <c r="F1264" i="33"/>
  <c r="G1263" i="33"/>
  <c r="F1263" i="33"/>
  <c r="H1263" i="33" s="1"/>
  <c r="F1262" i="33"/>
  <c r="G1262" i="33" s="1"/>
  <c r="F1261" i="33"/>
  <c r="G1261" i="33" s="1"/>
  <c r="F1260" i="33"/>
  <c r="G1260" i="33" s="1"/>
  <c r="F1259" i="33"/>
  <c r="G1258" i="33"/>
  <c r="F1258" i="33"/>
  <c r="H1258" i="33" s="1"/>
  <c r="F1257" i="33"/>
  <c r="H1257" i="33" s="1"/>
  <c r="F1256" i="33"/>
  <c r="H1256" i="33" s="1"/>
  <c r="F1255" i="33"/>
  <c r="G1255" i="33" s="1"/>
  <c r="F1254" i="33"/>
  <c r="F1253" i="33"/>
  <c r="H1253" i="33" s="1"/>
  <c r="G1252" i="33"/>
  <c r="F1252" i="33"/>
  <c r="F1251" i="33"/>
  <c r="G1251" i="33" s="1"/>
  <c r="F1250" i="33"/>
  <c r="F1249" i="33"/>
  <c r="G1249" i="33" s="1"/>
  <c r="F1248" i="33"/>
  <c r="H1248" i="33" s="1"/>
  <c r="F1247" i="33"/>
  <c r="G1247" i="33" s="1"/>
  <c r="F1246" i="33"/>
  <c r="G1246" i="33" s="1"/>
  <c r="F1245" i="33"/>
  <c r="G1245" i="33" s="1"/>
  <c r="F1244" i="33"/>
  <c r="G1244" i="33" s="1"/>
  <c r="G1243" i="33"/>
  <c r="F1243" i="33"/>
  <c r="H1243" i="33" s="1"/>
  <c r="F1242" i="33"/>
  <c r="G1242" i="33" s="1"/>
  <c r="F1241" i="33"/>
  <c r="H1241" i="33" s="1"/>
  <c r="F1240" i="33"/>
  <c r="H1240" i="33" s="1"/>
  <c r="F1239" i="33"/>
  <c r="H1239" i="33" s="1"/>
  <c r="F1238" i="33"/>
  <c r="H1238" i="33" s="1"/>
  <c r="F1237" i="33"/>
  <c r="G1237" i="33" s="1"/>
  <c r="F1236" i="33"/>
  <c r="G1236" i="33" s="1"/>
  <c r="F1235" i="33"/>
  <c r="G1234" i="33"/>
  <c r="F1234" i="33"/>
  <c r="H1234" i="33" s="1"/>
  <c r="F1233" i="33"/>
  <c r="G1233" i="33" s="1"/>
  <c r="F1232" i="33"/>
  <c r="H1232" i="33" s="1"/>
  <c r="F1231" i="33"/>
  <c r="G1231" i="33" s="1"/>
  <c r="F1230" i="33"/>
  <c r="G1230" i="33" s="1"/>
  <c r="F1229" i="33"/>
  <c r="H1229" i="33" s="1"/>
  <c r="F1228" i="33"/>
  <c r="G1228" i="33" s="1"/>
  <c r="F1227" i="33"/>
  <c r="G1227" i="33" s="1"/>
  <c r="G1226" i="33"/>
  <c r="F1226" i="33"/>
  <c r="H1226" i="33" s="1"/>
  <c r="F1225" i="33"/>
  <c r="G1225" i="33" s="1"/>
  <c r="F1224" i="33"/>
  <c r="H1224" i="33" s="1"/>
  <c r="F1223" i="33"/>
  <c r="H1223" i="33" s="1"/>
  <c r="F1222" i="33"/>
  <c r="H1222" i="33" s="1"/>
  <c r="F1221" i="33"/>
  <c r="H1221" i="33" s="1"/>
  <c r="F1220" i="33"/>
  <c r="G1220" i="33" s="1"/>
  <c r="G1219" i="33"/>
  <c r="F1219" i="33"/>
  <c r="H1219" i="33" s="1"/>
  <c r="G1218" i="33"/>
  <c r="F1218" i="33"/>
  <c r="F1217" i="33"/>
  <c r="H1217" i="33" s="1"/>
  <c r="G1216" i="33"/>
  <c r="F1216" i="33"/>
  <c r="F1215" i="33"/>
  <c r="G1215" i="33" s="1"/>
  <c r="F1214" i="33"/>
  <c r="H1214" i="33" s="1"/>
  <c r="F1213" i="33"/>
  <c r="H1213" i="33" s="1"/>
  <c r="F1212" i="33"/>
  <c r="G1212" i="33" s="1"/>
  <c r="F1211" i="33"/>
  <c r="H1211" i="33" s="1"/>
  <c r="F1210" i="33"/>
  <c r="H1210" i="33" s="1"/>
  <c r="G1209" i="33"/>
  <c r="F1209" i="33"/>
  <c r="H1209" i="33" s="1"/>
  <c r="F1208" i="33"/>
  <c r="G1207" i="33"/>
  <c r="F1207" i="33"/>
  <c r="H1207" i="33" s="1"/>
  <c r="F1206" i="33"/>
  <c r="H1206" i="33" s="1"/>
  <c r="F1205" i="33"/>
  <c r="H1205" i="33" s="1"/>
  <c r="G1204" i="33"/>
  <c r="F1204" i="33"/>
  <c r="H1204" i="33" s="1"/>
  <c r="F1203" i="33"/>
  <c r="G1203" i="33" s="1"/>
  <c r="F1202" i="33"/>
  <c r="H1202" i="33" s="1"/>
  <c r="F1201" i="33"/>
  <c r="G1201" i="33" s="1"/>
  <c r="G1200" i="33"/>
  <c r="F1200" i="33"/>
  <c r="H1200" i="33" s="1"/>
  <c r="G1199" i="33"/>
  <c r="F1199" i="33"/>
  <c r="F1198" i="33"/>
  <c r="G1198" i="33" s="1"/>
  <c r="G1197" i="33"/>
  <c r="F1197" i="33"/>
  <c r="F1196" i="33"/>
  <c r="F1195" i="33"/>
  <c r="H1195" i="33" s="1"/>
  <c r="F1194" i="33"/>
  <c r="G1194" i="33" s="1"/>
  <c r="F1193" i="33"/>
  <c r="H1193" i="33" s="1"/>
  <c r="F1192" i="33"/>
  <c r="H1192" i="33" s="1"/>
  <c r="F1191" i="33"/>
  <c r="H1191" i="33" s="1"/>
  <c r="G1190" i="33"/>
  <c r="F1190" i="33"/>
  <c r="H1190" i="33" s="1"/>
  <c r="F1189" i="33"/>
  <c r="H1189" i="33" s="1"/>
  <c r="G1188" i="33"/>
  <c r="F1188" i="33"/>
  <c r="H1188" i="33" s="1"/>
  <c r="F1187" i="33"/>
  <c r="H1187" i="33" s="1"/>
  <c r="F1186" i="33"/>
  <c r="H1186" i="33" s="1"/>
  <c r="G1185" i="33"/>
  <c r="F1185" i="33"/>
  <c r="H1185" i="33" s="1"/>
  <c r="G1184" i="33"/>
  <c r="F1184" i="33"/>
  <c r="H1184" i="33" s="1"/>
  <c r="F1183" i="33"/>
  <c r="G1183" i="33" s="1"/>
  <c r="F1182" i="33"/>
  <c r="H1182" i="33" s="1"/>
  <c r="F1181" i="33"/>
  <c r="H1181" i="33" s="1"/>
  <c r="F1180" i="33"/>
  <c r="G1180" i="33" s="1"/>
  <c r="F1179" i="33"/>
  <c r="H1179" i="33" s="1"/>
  <c r="F1178" i="33"/>
  <c r="G1178" i="33" s="1"/>
  <c r="F1177" i="33"/>
  <c r="G1177" i="33" s="1"/>
  <c r="G1176" i="33"/>
  <c r="F1176" i="33"/>
  <c r="H1176" i="33" s="1"/>
  <c r="F1175" i="33"/>
  <c r="H1175" i="33" s="1"/>
  <c r="F1174" i="33"/>
  <c r="H1174" i="33" s="1"/>
  <c r="F1173" i="33"/>
  <c r="G1173" i="33" s="1"/>
  <c r="F1172" i="33"/>
  <c r="H1172" i="33" s="1"/>
  <c r="F1171" i="33"/>
  <c r="H1171" i="33" s="1"/>
  <c r="F1170" i="33"/>
  <c r="G1170" i="33" s="1"/>
  <c r="G1169" i="33"/>
  <c r="F1169" i="33"/>
  <c r="H1169" i="33" s="1"/>
  <c r="G1168" i="33"/>
  <c r="F1168" i="33"/>
  <c r="F1167" i="33"/>
  <c r="F1166" i="33"/>
  <c r="H1166" i="33" s="1"/>
  <c r="F1165" i="33"/>
  <c r="F1164" i="33"/>
  <c r="G1164" i="33" s="1"/>
  <c r="F1163" i="33"/>
  <c r="G1163" i="33" s="1"/>
  <c r="G1162" i="33"/>
  <c r="F1162" i="33"/>
  <c r="H1162" i="33" s="1"/>
  <c r="F1161" i="33"/>
  <c r="G1161" i="33" s="1"/>
  <c r="F1160" i="33"/>
  <c r="F1159" i="33"/>
  <c r="H1159" i="33" s="1"/>
  <c r="F1158" i="33"/>
  <c r="F1157" i="33"/>
  <c r="H1157" i="33" s="1"/>
  <c r="F1156" i="33"/>
  <c r="H1156" i="33" s="1"/>
  <c r="G1155" i="33"/>
  <c r="F1155" i="33"/>
  <c r="H1155" i="33" s="1"/>
  <c r="F1154" i="33"/>
  <c r="H1154" i="33" s="1"/>
  <c r="F1153" i="33"/>
  <c r="G1153" i="33" s="1"/>
  <c r="F1152" i="33"/>
  <c r="F1151" i="33"/>
  <c r="G1151" i="33" s="1"/>
  <c r="F1150" i="33"/>
  <c r="G1150" i="33" s="1"/>
  <c r="F1149" i="33"/>
  <c r="F1148" i="33"/>
  <c r="G1147" i="33"/>
  <c r="F1147" i="33"/>
  <c r="H1147" i="33" s="1"/>
  <c r="F1146" i="33"/>
  <c r="H1146" i="33" s="1"/>
  <c r="F1145" i="33"/>
  <c r="H1145" i="33" s="1"/>
  <c r="G1144" i="33"/>
  <c r="F1144" i="33"/>
  <c r="H1144" i="33" s="1"/>
  <c r="F1143" i="33"/>
  <c r="H1143" i="33" s="1"/>
  <c r="F1142" i="33"/>
  <c r="H1142" i="33" s="1"/>
  <c r="G1141" i="33"/>
  <c r="F1141" i="33"/>
  <c r="H1141" i="33" s="1"/>
  <c r="F1140" i="33"/>
  <c r="H1140" i="33" s="1"/>
  <c r="F1139" i="33"/>
  <c r="G1139" i="33" s="1"/>
  <c r="G1138" i="33"/>
  <c r="F1138" i="33"/>
  <c r="H1138" i="33" s="1"/>
  <c r="G1137" i="33"/>
  <c r="F1137" i="33"/>
  <c r="F1136" i="33"/>
  <c r="G1136" i="33" s="1"/>
  <c r="F1135" i="33"/>
  <c r="H1135" i="33" s="1"/>
  <c r="F1134" i="33"/>
  <c r="H1134" i="33" s="1"/>
  <c r="F1133" i="33"/>
  <c r="G1133" i="33" s="1"/>
  <c r="F1132" i="33"/>
  <c r="G1132" i="33" s="1"/>
  <c r="F1131" i="33"/>
  <c r="H1131" i="33" s="1"/>
  <c r="G1130" i="33"/>
  <c r="F1130" i="33"/>
  <c r="H1130" i="33" s="1"/>
  <c r="F1129" i="33"/>
  <c r="G1129" i="33" s="1"/>
  <c r="F1128" i="33"/>
  <c r="F1127" i="33"/>
  <c r="G1127" i="33" s="1"/>
  <c r="F1126" i="33"/>
  <c r="H1126" i="33" s="1"/>
  <c r="F1125" i="33"/>
  <c r="G1125" i="33" s="1"/>
  <c r="F1124" i="33"/>
  <c r="H1124" i="33" s="1"/>
  <c r="G1123" i="33"/>
  <c r="F1123" i="33"/>
  <c r="H1123" i="33" s="1"/>
  <c r="F1122" i="33"/>
  <c r="G1122" i="33" s="1"/>
  <c r="F1121" i="33"/>
  <c r="H1121" i="33" s="1"/>
  <c r="F1120" i="33"/>
  <c r="H1120" i="33" s="1"/>
  <c r="F1119" i="33"/>
  <c r="G1119" i="33" s="1"/>
  <c r="F1118" i="33"/>
  <c r="F1117" i="33"/>
  <c r="F1116" i="33"/>
  <c r="H1116" i="33" s="1"/>
  <c r="F1115" i="33"/>
  <c r="G1115" i="33" s="1"/>
  <c r="F1114" i="33"/>
  <c r="G1114" i="33" s="1"/>
  <c r="F1113" i="33"/>
  <c r="F1112" i="33"/>
  <c r="H1112" i="33" s="1"/>
  <c r="F1111" i="33"/>
  <c r="G1110" i="33"/>
  <c r="F1110" i="33"/>
  <c r="H1110" i="33" s="1"/>
  <c r="F1109" i="33"/>
  <c r="G1109" i="33" s="1"/>
  <c r="G1108" i="33"/>
  <c r="F1108" i="33"/>
  <c r="H1108" i="33" s="1"/>
  <c r="F1107" i="33"/>
  <c r="H1107" i="33" s="1"/>
  <c r="F1106" i="33"/>
  <c r="G1106" i="33" s="1"/>
  <c r="G1105" i="33"/>
  <c r="F1105" i="33"/>
  <c r="F1104" i="33"/>
  <c r="H1104" i="33" s="1"/>
  <c r="F1103" i="33"/>
  <c r="G1103" i="33" s="1"/>
  <c r="F1102" i="33"/>
  <c r="G1102" i="33" s="1"/>
  <c r="F1101" i="33"/>
  <c r="G1101" i="33" s="1"/>
  <c r="F1100" i="33"/>
  <c r="F1099" i="33"/>
  <c r="G1099" i="33" s="1"/>
  <c r="G1098" i="33"/>
  <c r="F1098" i="33"/>
  <c r="H1098" i="33" s="1"/>
  <c r="F1097" i="33"/>
  <c r="F1096" i="33"/>
  <c r="H1096" i="33" s="1"/>
  <c r="F1095" i="33"/>
  <c r="G1095" i="33" s="1"/>
  <c r="F1094" i="33"/>
  <c r="H1094" i="33" s="1"/>
  <c r="F1093" i="33"/>
  <c r="H1093" i="33" s="1"/>
  <c r="F1092" i="33"/>
  <c r="F1091" i="33"/>
  <c r="H1091" i="33" s="1"/>
  <c r="F1090" i="33"/>
  <c r="G1090" i="33" s="1"/>
  <c r="F1089" i="33"/>
  <c r="G1089" i="33" s="1"/>
  <c r="F1088" i="33"/>
  <c r="G1088" i="33" s="1"/>
  <c r="F1087" i="33"/>
  <c r="F1086" i="33"/>
  <c r="F1085" i="33"/>
  <c r="H1085" i="33" s="1"/>
  <c r="F1084" i="33"/>
  <c r="H1084" i="33" s="1"/>
  <c r="F1083" i="33"/>
  <c r="H1083" i="33" s="1"/>
  <c r="F1082" i="33"/>
  <c r="G1082" i="33" s="1"/>
  <c r="F1081" i="33"/>
  <c r="H1081" i="33" s="1"/>
  <c r="F1080" i="33"/>
  <c r="H1080" i="33" s="1"/>
  <c r="F1079" i="33"/>
  <c r="H1079" i="33" s="1"/>
  <c r="G1078" i="33"/>
  <c r="F1078" i="33"/>
  <c r="H1078" i="33" s="1"/>
  <c r="F1077" i="33"/>
  <c r="H1077" i="33" s="1"/>
  <c r="F1076" i="33"/>
  <c r="H1076" i="33" s="1"/>
  <c r="G1075" i="33"/>
  <c r="F1075" i="33"/>
  <c r="F1074" i="33"/>
  <c r="G1073" i="33"/>
  <c r="F1073" i="33"/>
  <c r="F1072" i="33"/>
  <c r="H1072" i="33" s="1"/>
  <c r="F1071" i="33"/>
  <c r="G1071" i="33" s="1"/>
  <c r="F1070" i="33"/>
  <c r="F1069" i="33"/>
  <c r="F1068" i="33"/>
  <c r="F1067" i="33"/>
  <c r="G1067" i="33" s="1"/>
  <c r="F1066" i="33"/>
  <c r="G1066" i="33" s="1"/>
  <c r="F1065" i="33"/>
  <c r="G1065" i="33" s="1"/>
  <c r="F1064" i="33"/>
  <c r="G1064" i="33" s="1"/>
  <c r="F1063" i="33"/>
  <c r="H1063" i="33" s="1"/>
  <c r="G1062" i="33"/>
  <c r="F1062" i="33"/>
  <c r="H1062" i="33" s="1"/>
  <c r="F1061" i="33"/>
  <c r="G1060" i="33"/>
  <c r="F1060" i="33"/>
  <c r="H1060" i="33" s="1"/>
  <c r="F1059" i="33"/>
  <c r="F1058" i="33"/>
  <c r="G1058" i="33" s="1"/>
  <c r="F1057" i="33"/>
  <c r="F1056" i="33"/>
  <c r="F1055" i="33"/>
  <c r="G1055" i="33" s="1"/>
  <c r="F1054" i="33"/>
  <c r="G1054" i="33" s="1"/>
  <c r="F1053" i="33"/>
  <c r="G1053" i="33" s="1"/>
  <c r="F1052" i="33"/>
  <c r="F1051" i="33"/>
  <c r="H1051" i="33" s="1"/>
  <c r="F1050" i="33"/>
  <c r="G1050" i="33" s="1"/>
  <c r="F1049" i="33"/>
  <c r="G1049" i="33" s="1"/>
  <c r="G1048" i="33"/>
  <c r="F1048" i="33"/>
  <c r="H1048" i="33" s="1"/>
  <c r="F1047" i="33"/>
  <c r="G1047" i="33" s="1"/>
  <c r="F1046" i="33"/>
  <c r="H1046" i="33" s="1"/>
  <c r="F1045" i="33"/>
  <c r="H1045" i="33" s="1"/>
  <c r="G1044" i="33"/>
  <c r="F1044" i="33"/>
  <c r="H1044" i="33" s="1"/>
  <c r="G1043" i="33"/>
  <c r="F1043" i="33"/>
  <c r="H1043" i="33" s="1"/>
  <c r="F1042" i="33"/>
  <c r="G1042" i="33" s="1"/>
  <c r="F1041" i="33"/>
  <c r="H1041" i="33" s="1"/>
  <c r="F1040" i="33"/>
  <c r="F1039" i="33"/>
  <c r="H1039" i="33" s="1"/>
  <c r="F1038" i="33"/>
  <c r="H1038" i="33" s="1"/>
  <c r="F1037" i="33"/>
  <c r="F1036" i="33"/>
  <c r="H1036" i="33" s="1"/>
  <c r="F1035" i="33"/>
  <c r="H1035" i="33" s="1"/>
  <c r="F1034" i="33"/>
  <c r="G1034" i="33" s="1"/>
  <c r="G1033" i="33"/>
  <c r="F1033" i="33"/>
  <c r="H1033" i="33" s="1"/>
  <c r="G1032" i="33"/>
  <c r="F1032" i="33"/>
  <c r="H1032" i="33" s="1"/>
  <c r="F1031" i="33"/>
  <c r="G1031" i="33" s="1"/>
  <c r="F1030" i="33"/>
  <c r="H1030" i="33" s="1"/>
  <c r="F1029" i="33"/>
  <c r="F1028" i="33"/>
  <c r="G1028" i="33" s="1"/>
  <c r="F1027" i="33"/>
  <c r="G1027" i="33" s="1"/>
  <c r="F1026" i="33"/>
  <c r="G1026" i="33" s="1"/>
  <c r="G1025" i="33"/>
  <c r="F1025" i="33"/>
  <c r="G1024" i="33"/>
  <c r="F1024" i="33"/>
  <c r="H1024" i="33" s="1"/>
  <c r="F1023" i="33"/>
  <c r="G1023" i="33" s="1"/>
  <c r="F1022" i="33"/>
  <c r="F1021" i="33"/>
  <c r="F1020" i="33"/>
  <c r="G1019" i="33"/>
  <c r="F1019" i="33"/>
  <c r="H1019" i="33" s="1"/>
  <c r="G1018" i="33"/>
  <c r="F1018" i="33"/>
  <c r="H1018" i="33" s="1"/>
  <c r="F1017" i="33"/>
  <c r="G1017" i="33" s="1"/>
  <c r="G1016" i="33"/>
  <c r="F1016" i="33"/>
  <c r="H1016" i="33" s="1"/>
  <c r="F1015" i="33"/>
  <c r="F1014" i="33"/>
  <c r="F1013" i="33"/>
  <c r="G1012" i="33"/>
  <c r="F1012" i="33"/>
  <c r="H1012" i="33" s="1"/>
  <c r="F1011" i="33"/>
  <c r="G1011" i="33" s="1"/>
  <c r="F1010" i="33"/>
  <c r="G1010" i="33" s="1"/>
  <c r="F1009" i="33"/>
  <c r="H1009" i="33" s="1"/>
  <c r="F1008" i="33"/>
  <c r="G1008" i="33" s="1"/>
  <c r="F1007" i="33"/>
  <c r="G1007" i="33" s="1"/>
  <c r="G1006" i="33"/>
  <c r="F1006" i="33"/>
  <c r="H1006" i="33" s="1"/>
  <c r="F1005" i="33"/>
  <c r="H1005" i="33" s="1"/>
  <c r="F1004" i="33"/>
  <c r="F1003" i="33"/>
  <c r="H1003" i="33" s="1"/>
  <c r="F1002" i="33"/>
  <c r="F1001" i="33"/>
  <c r="G1001" i="33" s="1"/>
  <c r="F1000" i="33"/>
  <c r="H1000" i="33" s="1"/>
  <c r="G999" i="33"/>
  <c r="F999" i="33"/>
  <c r="H999" i="33" s="1"/>
  <c r="F998" i="33"/>
  <c r="H998" i="33" s="1"/>
  <c r="F997" i="33"/>
  <c r="G996" i="33"/>
  <c r="F996" i="33"/>
  <c r="H996" i="33" s="1"/>
  <c r="F995" i="33"/>
  <c r="F994" i="33"/>
  <c r="H994" i="33" s="1"/>
  <c r="G993" i="33"/>
  <c r="F993" i="33"/>
  <c r="H993" i="33" s="1"/>
  <c r="F992" i="33"/>
  <c r="G992" i="33" s="1"/>
  <c r="G991" i="33"/>
  <c r="F991" i="33"/>
  <c r="H991" i="33" s="1"/>
  <c r="F990" i="33"/>
  <c r="F989" i="33"/>
  <c r="H989" i="33" s="1"/>
  <c r="F988" i="33"/>
  <c r="H988" i="33" s="1"/>
  <c r="F987" i="33"/>
  <c r="F986" i="33"/>
  <c r="G986" i="33" s="1"/>
  <c r="F985" i="33"/>
  <c r="H985" i="33" s="1"/>
  <c r="F984" i="33"/>
  <c r="G984" i="33" s="1"/>
  <c r="G983" i="33"/>
  <c r="F983" i="33"/>
  <c r="H983" i="33" s="1"/>
  <c r="G982" i="33"/>
  <c r="F982" i="33"/>
  <c r="H982" i="33" s="1"/>
  <c r="F981" i="33"/>
  <c r="G981" i="33" s="1"/>
  <c r="F980" i="33"/>
  <c r="G979" i="33"/>
  <c r="F979" i="33"/>
  <c r="H979" i="33" s="1"/>
  <c r="F978" i="33"/>
  <c r="G977" i="33"/>
  <c r="F977" i="33"/>
  <c r="G976" i="33"/>
  <c r="F976" i="33"/>
  <c r="H976" i="33" s="1"/>
  <c r="F975" i="33"/>
  <c r="G975" i="33" s="1"/>
  <c r="F974" i="33"/>
  <c r="H974" i="33" s="1"/>
  <c r="F973" i="33"/>
  <c r="G973" i="33" s="1"/>
  <c r="F972" i="33"/>
  <c r="G971" i="33"/>
  <c r="F971" i="33"/>
  <c r="H971" i="33" s="1"/>
  <c r="G970" i="33"/>
  <c r="F970" i="33"/>
  <c r="H970" i="33" s="1"/>
  <c r="F969" i="33"/>
  <c r="G968" i="33"/>
  <c r="F968" i="33"/>
  <c r="H968" i="33" s="1"/>
  <c r="F967" i="33"/>
  <c r="H967" i="33" s="1"/>
  <c r="F966" i="33"/>
  <c r="F965" i="33"/>
  <c r="H965" i="33" s="1"/>
  <c r="F964" i="33"/>
  <c r="F963" i="33"/>
  <c r="F962" i="33"/>
  <c r="H962" i="33" s="1"/>
  <c r="F961" i="33"/>
  <c r="H961" i="33" s="1"/>
  <c r="G960" i="33"/>
  <c r="F960" i="33"/>
  <c r="H960" i="33" s="1"/>
  <c r="F959" i="33"/>
  <c r="G959" i="33" s="1"/>
  <c r="F958" i="33"/>
  <c r="G958" i="33" s="1"/>
  <c r="F957" i="33"/>
  <c r="F956" i="33"/>
  <c r="H956" i="33" s="1"/>
  <c r="F955" i="33"/>
  <c r="H955" i="33" s="1"/>
  <c r="F954" i="33"/>
  <c r="H954" i="33" s="1"/>
  <c r="F953" i="33"/>
  <c r="G953" i="33" s="1"/>
  <c r="G952" i="33"/>
  <c r="F952" i="33"/>
  <c r="H952" i="33" s="1"/>
  <c r="F951" i="33"/>
  <c r="G951" i="33" s="1"/>
  <c r="G950" i="33"/>
  <c r="F950" i="33"/>
  <c r="H950" i="33" s="1"/>
  <c r="F949" i="33"/>
  <c r="F948" i="33"/>
  <c r="G947" i="33"/>
  <c r="F947" i="33"/>
  <c r="H947" i="33" s="1"/>
  <c r="F946" i="33"/>
  <c r="H946" i="33" s="1"/>
  <c r="F945" i="33"/>
  <c r="G945" i="33" s="1"/>
  <c r="F944" i="33"/>
  <c r="G944" i="33" s="1"/>
  <c r="F943" i="33"/>
  <c r="H943" i="33" s="1"/>
  <c r="G942" i="33"/>
  <c r="F942" i="33"/>
  <c r="H942" i="33" s="1"/>
  <c r="F941" i="33"/>
  <c r="H941" i="33" s="1"/>
  <c r="F940" i="33"/>
  <c r="H940" i="33" s="1"/>
  <c r="F939" i="33"/>
  <c r="G939" i="33" s="1"/>
  <c r="G938" i="33"/>
  <c r="F938" i="33"/>
  <c r="H938" i="33" s="1"/>
  <c r="F937" i="33"/>
  <c r="G936" i="33"/>
  <c r="F936" i="33"/>
  <c r="H936" i="33" s="1"/>
  <c r="F935" i="33"/>
  <c r="G935" i="33" s="1"/>
  <c r="F934" i="33"/>
  <c r="G934" i="33" s="1"/>
  <c r="F933" i="33"/>
  <c r="G932" i="33"/>
  <c r="F932" i="33"/>
  <c r="F931" i="33"/>
  <c r="H931" i="33" s="1"/>
  <c r="F930" i="33"/>
  <c r="F929" i="33"/>
  <c r="H929" i="33" s="1"/>
  <c r="F928" i="33"/>
  <c r="H928" i="33" s="1"/>
  <c r="F927" i="33"/>
  <c r="G927" i="33" s="1"/>
  <c r="F926" i="33"/>
  <c r="H926" i="33" s="1"/>
  <c r="F925" i="33"/>
  <c r="G925" i="33" s="1"/>
  <c r="F924" i="33"/>
  <c r="H924" i="33" s="1"/>
  <c r="G923" i="33"/>
  <c r="F923" i="33"/>
  <c r="H923" i="33" s="1"/>
  <c r="G922" i="33"/>
  <c r="F922" i="33"/>
  <c r="H922" i="33" s="1"/>
  <c r="F921" i="33"/>
  <c r="G921" i="33" s="1"/>
  <c r="G920" i="33"/>
  <c r="F920" i="33"/>
  <c r="H920" i="33" s="1"/>
  <c r="G919" i="33"/>
  <c r="F919" i="33"/>
  <c r="F918" i="33"/>
  <c r="H918" i="33" s="1"/>
  <c r="F917" i="33"/>
  <c r="G916" i="33"/>
  <c r="F916" i="33"/>
  <c r="H916" i="33" s="1"/>
  <c r="F915" i="33"/>
  <c r="G915" i="33" s="1"/>
  <c r="G914" i="33"/>
  <c r="F914" i="33"/>
  <c r="F913" i="33"/>
  <c r="H913" i="33" s="1"/>
  <c r="F912" i="33"/>
  <c r="G912" i="33" s="1"/>
  <c r="G911" i="33"/>
  <c r="F911" i="33"/>
  <c r="H911" i="33" s="1"/>
  <c r="F910" i="33"/>
  <c r="H910" i="33" s="1"/>
  <c r="F909" i="33"/>
  <c r="F908" i="33"/>
  <c r="G908" i="33" s="1"/>
  <c r="F907" i="33"/>
  <c r="H907" i="33" s="1"/>
  <c r="F906" i="33"/>
  <c r="G905" i="33"/>
  <c r="F905" i="33"/>
  <c r="F904" i="33"/>
  <c r="F903" i="33"/>
  <c r="G903" i="33" s="1"/>
  <c r="F902" i="33"/>
  <c r="H902" i="33" s="1"/>
  <c r="F901" i="33"/>
  <c r="G901" i="33" s="1"/>
  <c r="F900" i="33"/>
  <c r="G900" i="33" s="1"/>
  <c r="F899" i="33"/>
  <c r="H899" i="33" s="1"/>
  <c r="F898" i="33"/>
  <c r="G898" i="33" s="1"/>
  <c r="F897" i="33"/>
  <c r="H897" i="33" s="1"/>
  <c r="F896" i="33"/>
  <c r="G896" i="33" s="1"/>
  <c r="F895" i="33"/>
  <c r="H895" i="33" s="1"/>
  <c r="G894" i="33"/>
  <c r="F894" i="33"/>
  <c r="H894" i="33" s="1"/>
  <c r="G893" i="33"/>
  <c r="F893" i="33"/>
  <c r="H893" i="33" s="1"/>
  <c r="F892" i="33"/>
  <c r="H892" i="33" s="1"/>
  <c r="F891" i="33"/>
  <c r="G891" i="33" s="1"/>
  <c r="F890" i="33"/>
  <c r="G890" i="33" s="1"/>
  <c r="F889" i="33"/>
  <c r="H889" i="33" s="1"/>
  <c r="F888" i="33"/>
  <c r="G888" i="33" s="1"/>
  <c r="F887" i="33"/>
  <c r="H887" i="33" s="1"/>
  <c r="G886" i="33"/>
  <c r="F886" i="33"/>
  <c r="H886" i="33" s="1"/>
  <c r="F885" i="33"/>
  <c r="F884" i="33"/>
  <c r="H884" i="33" s="1"/>
  <c r="F883" i="33"/>
  <c r="G883" i="33" s="1"/>
  <c r="F882" i="33"/>
  <c r="F881" i="33"/>
  <c r="G881" i="33" s="1"/>
  <c r="F880" i="33"/>
  <c r="H880" i="33" s="1"/>
  <c r="F879" i="33"/>
  <c r="G879" i="33" s="1"/>
  <c r="F878" i="33"/>
  <c r="H878" i="33" s="1"/>
  <c r="F877" i="33"/>
  <c r="H877" i="33" s="1"/>
  <c r="F876" i="33"/>
  <c r="G876" i="33" s="1"/>
  <c r="F875" i="33"/>
  <c r="G874" i="33"/>
  <c r="F874" i="33"/>
  <c r="H874" i="33" s="1"/>
  <c r="F873" i="33"/>
  <c r="H873" i="33" s="1"/>
  <c r="F872" i="33"/>
  <c r="H872" i="33" s="1"/>
  <c r="F871" i="33"/>
  <c r="H871" i="33" s="1"/>
  <c r="F870" i="33"/>
  <c r="G869" i="33"/>
  <c r="F869" i="33"/>
  <c r="H869" i="33" s="1"/>
  <c r="G868" i="33"/>
  <c r="F868" i="33"/>
  <c r="H868" i="33" s="1"/>
  <c r="F867" i="33"/>
  <c r="H867" i="33" s="1"/>
  <c r="F866" i="33"/>
  <c r="H866" i="33" s="1"/>
  <c r="F865" i="33"/>
  <c r="H865" i="33" s="1"/>
  <c r="F864" i="33"/>
  <c r="G864" i="33" s="1"/>
  <c r="F863" i="33"/>
  <c r="G863" i="33" s="1"/>
  <c r="G862" i="33"/>
  <c r="F862" i="33"/>
  <c r="H862" i="33" s="1"/>
  <c r="F861" i="33"/>
  <c r="H861" i="33" s="1"/>
  <c r="F860" i="33"/>
  <c r="G860" i="33" s="1"/>
  <c r="F859" i="33"/>
  <c r="H859" i="33" s="1"/>
  <c r="F858" i="33"/>
  <c r="F857" i="33"/>
  <c r="G857" i="33" s="1"/>
  <c r="F856" i="33"/>
  <c r="H856" i="33" s="1"/>
  <c r="F855" i="33"/>
  <c r="G855" i="33" s="1"/>
  <c r="F854" i="33"/>
  <c r="H854" i="33" s="1"/>
  <c r="F853" i="33"/>
  <c r="H853" i="33" s="1"/>
  <c r="F852" i="33"/>
  <c r="G852" i="33" s="1"/>
  <c r="G851" i="33"/>
  <c r="F851" i="33"/>
  <c r="H851" i="33" s="1"/>
  <c r="G850" i="33"/>
  <c r="F850" i="33"/>
  <c r="H850" i="33" s="1"/>
  <c r="F849" i="33"/>
  <c r="G849" i="33" s="1"/>
  <c r="F848" i="33"/>
  <c r="G848" i="33" s="1"/>
  <c r="G847" i="33"/>
  <c r="F847" i="33"/>
  <c r="H847" i="33" s="1"/>
  <c r="F846" i="33"/>
  <c r="H846" i="33" s="1"/>
  <c r="F845" i="33"/>
  <c r="H845" i="33" s="1"/>
  <c r="F844" i="33"/>
  <c r="H844" i="33" s="1"/>
  <c r="G843" i="33"/>
  <c r="F843" i="33"/>
  <c r="H843" i="33" s="1"/>
  <c r="F842" i="33"/>
  <c r="H842" i="33" s="1"/>
  <c r="F841" i="33"/>
  <c r="H841" i="33" s="1"/>
  <c r="F840" i="33"/>
  <c r="H840" i="33" s="1"/>
  <c r="F839" i="33"/>
  <c r="G839" i="33" s="1"/>
  <c r="F838" i="33"/>
  <c r="H838" i="33" s="1"/>
  <c r="F837" i="33"/>
  <c r="H837" i="33" s="1"/>
  <c r="G836" i="33"/>
  <c r="F836" i="33"/>
  <c r="F835" i="33"/>
  <c r="H835" i="33" s="1"/>
  <c r="F834" i="33"/>
  <c r="F833" i="33"/>
  <c r="G833" i="33" s="1"/>
  <c r="F832" i="33"/>
  <c r="H832" i="33" s="1"/>
  <c r="F831" i="33"/>
  <c r="G831" i="33" s="1"/>
  <c r="F830" i="33"/>
  <c r="H830" i="33" s="1"/>
  <c r="F829" i="33"/>
  <c r="G829" i="33" s="1"/>
  <c r="F828" i="33"/>
  <c r="G828" i="33" s="1"/>
  <c r="F827" i="33"/>
  <c r="F826" i="33"/>
  <c r="H826" i="33" s="1"/>
  <c r="F825" i="33"/>
  <c r="G825" i="33" s="1"/>
  <c r="F824" i="33"/>
  <c r="H824" i="33" s="1"/>
  <c r="F823" i="33"/>
  <c r="H823" i="33" s="1"/>
  <c r="F822" i="33"/>
  <c r="G821" i="33"/>
  <c r="F821" i="33"/>
  <c r="H821" i="33" s="1"/>
  <c r="G820" i="33"/>
  <c r="F820" i="33"/>
  <c r="H820" i="33" s="1"/>
  <c r="F819" i="33"/>
  <c r="G819" i="33" s="1"/>
  <c r="F818" i="33"/>
  <c r="H818" i="33" s="1"/>
  <c r="F817" i="33"/>
  <c r="H817" i="33" s="1"/>
  <c r="F816" i="33"/>
  <c r="G816" i="33" s="1"/>
  <c r="F815" i="33"/>
  <c r="H815" i="33" s="1"/>
  <c r="F814" i="33"/>
  <c r="H814" i="33" s="1"/>
  <c r="F813" i="33"/>
  <c r="G812" i="33"/>
  <c r="F812" i="33"/>
  <c r="H812" i="33" s="1"/>
  <c r="F811" i="33"/>
  <c r="G811" i="33" s="1"/>
  <c r="F810" i="33"/>
  <c r="F809" i="33"/>
  <c r="H809" i="33" s="1"/>
  <c r="F808" i="33"/>
  <c r="H808" i="33" s="1"/>
  <c r="F807" i="33"/>
  <c r="G806" i="33"/>
  <c r="F806" i="33"/>
  <c r="H806" i="33" s="1"/>
  <c r="F805" i="33"/>
  <c r="G805" i="33" s="1"/>
  <c r="G804" i="33"/>
  <c r="F804" i="33"/>
  <c r="H804" i="33" s="1"/>
  <c r="F803" i="33"/>
  <c r="G803" i="33" s="1"/>
  <c r="G802" i="33"/>
  <c r="F802" i="33"/>
  <c r="H802" i="33" s="1"/>
  <c r="F801" i="33"/>
  <c r="H801" i="33" s="1"/>
  <c r="G800" i="33"/>
  <c r="F800" i="33"/>
  <c r="H800" i="33" s="1"/>
  <c r="G799" i="33"/>
  <c r="F799" i="33"/>
  <c r="H799" i="33" s="1"/>
  <c r="F798" i="33"/>
  <c r="G798" i="33" s="1"/>
  <c r="F797" i="33"/>
  <c r="G796" i="33"/>
  <c r="F796" i="33"/>
  <c r="H796" i="33" s="1"/>
  <c r="F795" i="33"/>
  <c r="H795" i="33" s="1"/>
  <c r="F794" i="33"/>
  <c r="H794" i="33" s="1"/>
  <c r="G793" i="33"/>
  <c r="F793" i="33"/>
  <c r="H793" i="33" s="1"/>
  <c r="G792" i="33"/>
  <c r="F792" i="33"/>
  <c r="H792" i="33" s="1"/>
  <c r="F791" i="33"/>
  <c r="G791" i="33" s="1"/>
  <c r="F790" i="33"/>
  <c r="G790" i="33" s="1"/>
  <c r="F789" i="33"/>
  <c r="F788" i="33"/>
  <c r="H788" i="33" s="1"/>
  <c r="F787" i="33"/>
  <c r="F786" i="33"/>
  <c r="F785" i="33"/>
  <c r="G785" i="33" s="1"/>
  <c r="F784" i="33"/>
  <c r="H784" i="33" s="1"/>
  <c r="F783" i="33"/>
  <c r="G782" i="33"/>
  <c r="F782" i="33"/>
  <c r="H782" i="33" s="1"/>
  <c r="F781" i="33"/>
  <c r="H781" i="33" s="1"/>
  <c r="F780" i="33"/>
  <c r="H780" i="33" s="1"/>
  <c r="G779" i="33"/>
  <c r="F779" i="33"/>
  <c r="H779" i="33" s="1"/>
  <c r="F778" i="33"/>
  <c r="H778" i="33" s="1"/>
  <c r="F777" i="33"/>
  <c r="G777" i="33" s="1"/>
  <c r="F776" i="33"/>
  <c r="H776" i="33" s="1"/>
  <c r="F775" i="33"/>
  <c r="H775" i="33" s="1"/>
  <c r="F774" i="33"/>
  <c r="G774" i="33" s="1"/>
  <c r="F773" i="33"/>
  <c r="H773" i="33" s="1"/>
  <c r="F772" i="33"/>
  <c r="F771" i="33"/>
  <c r="H771" i="33" s="1"/>
  <c r="G770" i="33"/>
  <c r="F770" i="33"/>
  <c r="H770" i="33" s="1"/>
  <c r="F769" i="33"/>
  <c r="G769" i="33" s="1"/>
  <c r="F768" i="33"/>
  <c r="G768" i="33" s="1"/>
  <c r="F767" i="33"/>
  <c r="H767" i="33" s="1"/>
  <c r="F766" i="33"/>
  <c r="F765" i="33"/>
  <c r="H765" i="33" s="1"/>
  <c r="F764" i="33"/>
  <c r="H764" i="33" s="1"/>
  <c r="F763" i="33"/>
  <c r="H763" i="33" s="1"/>
  <c r="F762" i="33"/>
  <c r="G762" i="33" s="1"/>
  <c r="F761" i="33"/>
  <c r="G761" i="33" s="1"/>
  <c r="F760" i="33"/>
  <c r="G760" i="33" s="1"/>
  <c r="F759" i="33"/>
  <c r="H759" i="33" s="1"/>
  <c r="G758" i="33"/>
  <c r="F758" i="33"/>
  <c r="H758" i="33" s="1"/>
  <c r="F757" i="33"/>
  <c r="G757" i="33" s="1"/>
  <c r="F756" i="33"/>
  <c r="G756" i="33" s="1"/>
  <c r="F755" i="33"/>
  <c r="G755" i="33" s="1"/>
  <c r="G754" i="33"/>
  <c r="F754" i="33"/>
  <c r="H754" i="33" s="1"/>
  <c r="F753" i="33"/>
  <c r="H753" i="33" s="1"/>
  <c r="F752" i="33"/>
  <c r="H752" i="33" s="1"/>
  <c r="F751" i="33"/>
  <c r="G751" i="33" s="1"/>
  <c r="F750" i="33"/>
  <c r="H750" i="33" s="1"/>
  <c r="G749" i="33"/>
  <c r="F749" i="33"/>
  <c r="H749" i="33" s="1"/>
  <c r="F748" i="33"/>
  <c r="H748" i="33" s="1"/>
  <c r="F747" i="33"/>
  <c r="G747" i="33" s="1"/>
  <c r="F746" i="33"/>
  <c r="H746" i="33" s="1"/>
  <c r="F745" i="33"/>
  <c r="H745" i="33" s="1"/>
  <c r="F744" i="33"/>
  <c r="G744" i="33" s="1"/>
  <c r="G743" i="33"/>
  <c r="F743" i="33"/>
  <c r="H743" i="33" s="1"/>
  <c r="F742" i="33"/>
  <c r="G742" i="33" s="1"/>
  <c r="F741" i="33"/>
  <c r="F740" i="33"/>
  <c r="H740" i="33" s="1"/>
  <c r="F739" i="33"/>
  <c r="H739" i="33" s="1"/>
  <c r="F738" i="33"/>
  <c r="G738" i="33" s="1"/>
  <c r="F737" i="33"/>
  <c r="F736" i="33"/>
  <c r="G736" i="33" s="1"/>
  <c r="F735" i="33"/>
  <c r="F734" i="33"/>
  <c r="H734" i="33" s="1"/>
  <c r="F733" i="33"/>
  <c r="H733" i="33" s="1"/>
  <c r="F732" i="33"/>
  <c r="H732" i="33" s="1"/>
  <c r="F731" i="33"/>
  <c r="G731" i="33" s="1"/>
  <c r="G730" i="33"/>
  <c r="F730" i="33"/>
  <c r="H730" i="33" s="1"/>
  <c r="F729" i="33"/>
  <c r="H729" i="33" s="1"/>
  <c r="F728" i="33"/>
  <c r="H728" i="33" s="1"/>
  <c r="F727" i="33"/>
  <c r="H727" i="33" s="1"/>
  <c r="F726" i="33"/>
  <c r="G726" i="33" s="1"/>
  <c r="G725" i="33"/>
  <c r="F725" i="33"/>
  <c r="H725" i="33" s="1"/>
  <c r="F724" i="33"/>
  <c r="H724" i="33" s="1"/>
  <c r="F723" i="33"/>
  <c r="H723" i="33" s="1"/>
  <c r="G722" i="33"/>
  <c r="F722" i="33"/>
  <c r="H722" i="33" s="1"/>
  <c r="F721" i="33"/>
  <c r="H721" i="33" s="1"/>
  <c r="F720" i="33"/>
  <c r="F719" i="33"/>
  <c r="G719" i="33" s="1"/>
  <c r="G718" i="33"/>
  <c r="F718" i="33"/>
  <c r="H718" i="33" s="1"/>
  <c r="F717" i="33"/>
  <c r="H717" i="33" s="1"/>
  <c r="F716" i="33"/>
  <c r="H716" i="33" s="1"/>
  <c r="G715" i="33"/>
  <c r="F715" i="33"/>
  <c r="H715" i="33" s="1"/>
  <c r="F714" i="33"/>
  <c r="G714" i="33" s="1"/>
  <c r="F713" i="33"/>
  <c r="F712" i="33"/>
  <c r="G712" i="33" s="1"/>
  <c r="F711" i="33"/>
  <c r="G711" i="33" s="1"/>
  <c r="F710" i="33"/>
  <c r="H710" i="33" s="1"/>
  <c r="F709" i="33"/>
  <c r="H709" i="33" s="1"/>
  <c r="F708" i="33"/>
  <c r="G708" i="33" s="1"/>
  <c r="F707" i="33"/>
  <c r="G707" i="33" s="1"/>
  <c r="F706" i="33"/>
  <c r="G705" i="33"/>
  <c r="F705" i="33"/>
  <c r="H705" i="33" s="1"/>
  <c r="F704" i="33"/>
  <c r="H704" i="33" s="1"/>
  <c r="F703" i="33"/>
  <c r="G703" i="33" s="1"/>
  <c r="G702" i="33"/>
  <c r="F702" i="33"/>
  <c r="H702" i="33" s="1"/>
  <c r="F701" i="33"/>
  <c r="H701" i="33" s="1"/>
  <c r="F700" i="33"/>
  <c r="H700" i="33" s="1"/>
  <c r="G699" i="33"/>
  <c r="F699" i="33"/>
  <c r="H699" i="33" s="1"/>
  <c r="G698" i="33"/>
  <c r="F698" i="33"/>
  <c r="H698" i="33" s="1"/>
  <c r="F697" i="33"/>
  <c r="H697" i="33" s="1"/>
  <c r="F696" i="33"/>
  <c r="H696" i="33" s="1"/>
  <c r="F695" i="33"/>
  <c r="F694" i="33"/>
  <c r="F693" i="33"/>
  <c r="H693" i="33" s="1"/>
  <c r="F692" i="33"/>
  <c r="H692" i="33" s="1"/>
  <c r="F691" i="33"/>
  <c r="H691" i="33" s="1"/>
  <c r="F690" i="33"/>
  <c r="G690" i="33" s="1"/>
  <c r="F689" i="33"/>
  <c r="F688" i="33"/>
  <c r="G688" i="33" s="1"/>
  <c r="F687" i="33"/>
  <c r="F686" i="33"/>
  <c r="H686" i="33" s="1"/>
  <c r="F685" i="33"/>
  <c r="G685" i="33" s="1"/>
  <c r="F684" i="33"/>
  <c r="H684" i="33" s="1"/>
  <c r="F683" i="33"/>
  <c r="G683" i="33" s="1"/>
  <c r="G682" i="33"/>
  <c r="F682" i="33"/>
  <c r="H682" i="33" s="1"/>
  <c r="F681" i="33"/>
  <c r="G680" i="33"/>
  <c r="F680" i="33"/>
  <c r="H680" i="33" s="1"/>
  <c r="G679" i="33"/>
  <c r="F679" i="33"/>
  <c r="H679" i="33" s="1"/>
  <c r="F678" i="33"/>
  <c r="G678" i="33" s="1"/>
  <c r="G677" i="33"/>
  <c r="F677" i="33"/>
  <c r="H677" i="33" s="1"/>
  <c r="F676" i="33"/>
  <c r="H676" i="33" s="1"/>
  <c r="F675" i="33"/>
  <c r="G675" i="33" s="1"/>
  <c r="G674" i="33"/>
  <c r="F674" i="33"/>
  <c r="H674" i="33" s="1"/>
  <c r="F673" i="33"/>
  <c r="H673" i="33" s="1"/>
  <c r="F672" i="33"/>
  <c r="G672" i="33" s="1"/>
  <c r="G671" i="33"/>
  <c r="F671" i="33"/>
  <c r="H671" i="33" s="1"/>
  <c r="F670" i="33"/>
  <c r="G670" i="33" s="1"/>
  <c r="F669" i="33"/>
  <c r="F668" i="33"/>
  <c r="H668" i="33" s="1"/>
  <c r="F667" i="33"/>
  <c r="H667" i="33" s="1"/>
  <c r="F666" i="33"/>
  <c r="G666" i="33" s="1"/>
  <c r="F665" i="33"/>
  <c r="H665" i="33" s="1"/>
  <c r="F664" i="33"/>
  <c r="G664" i="33" s="1"/>
  <c r="F663" i="33"/>
  <c r="G663" i="33" s="1"/>
  <c r="G662" i="33"/>
  <c r="F662" i="33"/>
  <c r="H662" i="33" s="1"/>
  <c r="F661" i="33"/>
  <c r="G661" i="33" s="1"/>
  <c r="F660" i="33"/>
  <c r="G660" i="33" s="1"/>
  <c r="F659" i="33"/>
  <c r="G659" i="33" s="1"/>
  <c r="F658" i="33"/>
  <c r="G657" i="33"/>
  <c r="F657" i="33"/>
  <c r="H657" i="33" s="1"/>
  <c r="F656" i="33"/>
  <c r="H656" i="33" s="1"/>
  <c r="G655" i="33"/>
  <c r="F655" i="33"/>
  <c r="H655" i="33" s="1"/>
  <c r="F654" i="33"/>
  <c r="F653" i="33"/>
  <c r="F652" i="33"/>
  <c r="H652" i="33" s="1"/>
  <c r="F651" i="33"/>
  <c r="H651" i="33" s="1"/>
  <c r="G650" i="33"/>
  <c r="F650" i="33"/>
  <c r="H650" i="33" s="1"/>
  <c r="F649" i="33"/>
  <c r="H649" i="33" s="1"/>
  <c r="F648" i="33"/>
  <c r="H648" i="33" s="1"/>
  <c r="F647" i="33"/>
  <c r="G647" i="33" s="1"/>
  <c r="G646" i="33"/>
  <c r="F646" i="33"/>
  <c r="H646" i="33" s="1"/>
  <c r="F645" i="33"/>
  <c r="F644" i="33"/>
  <c r="H644" i="33" s="1"/>
  <c r="F643" i="33"/>
  <c r="H643" i="33" s="1"/>
  <c r="F642" i="33"/>
  <c r="G642" i="33" s="1"/>
  <c r="F641" i="33"/>
  <c r="F640" i="33"/>
  <c r="H640" i="33" s="1"/>
  <c r="F639" i="33"/>
  <c r="G639" i="33" s="1"/>
  <c r="F638" i="33"/>
  <c r="H638" i="33" s="1"/>
  <c r="F637" i="33"/>
  <c r="F636" i="33"/>
  <c r="H636" i="33" s="1"/>
  <c r="F635" i="33"/>
  <c r="H635" i="33" s="1"/>
  <c r="G634" i="33"/>
  <c r="F634" i="33"/>
  <c r="H634" i="33" s="1"/>
  <c r="F633" i="33"/>
  <c r="F632" i="33"/>
  <c r="H632" i="33" s="1"/>
  <c r="F631" i="33"/>
  <c r="G630" i="33"/>
  <c r="F630" i="33"/>
  <c r="H630" i="33" s="1"/>
  <c r="F629" i="33"/>
  <c r="H629" i="33" s="1"/>
  <c r="F628" i="33"/>
  <c r="F627" i="33"/>
  <c r="H627" i="33" s="1"/>
  <c r="G626" i="33"/>
  <c r="F626" i="33"/>
  <c r="H626" i="33" s="1"/>
  <c r="F625" i="33"/>
  <c r="H625" i="33" s="1"/>
  <c r="F624" i="33"/>
  <c r="H624" i="33" s="1"/>
  <c r="G623" i="33"/>
  <c r="F623" i="33"/>
  <c r="H623" i="33" s="1"/>
  <c r="F622" i="33"/>
  <c r="F621" i="33"/>
  <c r="H621" i="33" s="1"/>
  <c r="G620" i="33"/>
  <c r="F620" i="33"/>
  <c r="H620" i="33" s="1"/>
  <c r="F619" i="33"/>
  <c r="F618" i="33"/>
  <c r="G618" i="33" s="1"/>
  <c r="F617" i="33"/>
  <c r="F616" i="33"/>
  <c r="G616" i="33" s="1"/>
  <c r="F615" i="33"/>
  <c r="H615" i="33" s="1"/>
  <c r="F614" i="33"/>
  <c r="H614" i="33" s="1"/>
  <c r="F613" i="33"/>
  <c r="F612" i="33"/>
  <c r="G612" i="33" s="1"/>
  <c r="F611" i="33"/>
  <c r="H611" i="33" s="1"/>
  <c r="G610" i="33"/>
  <c r="F610" i="33"/>
  <c r="H610" i="33" s="1"/>
  <c r="F609" i="33"/>
  <c r="H609" i="33" s="1"/>
  <c r="F608" i="33"/>
  <c r="H608" i="33" s="1"/>
  <c r="G607" i="33"/>
  <c r="F607" i="33"/>
  <c r="H607" i="33" s="1"/>
  <c r="F606" i="33"/>
  <c r="H606" i="33" s="1"/>
  <c r="F605" i="33"/>
  <c r="H605" i="33" s="1"/>
  <c r="F604" i="33"/>
  <c r="H604" i="33" s="1"/>
  <c r="F603" i="33"/>
  <c r="G603" i="33" s="1"/>
  <c r="G602" i="33"/>
  <c r="F602" i="33"/>
  <c r="H602" i="33" s="1"/>
  <c r="F601" i="33"/>
  <c r="H601" i="33" s="1"/>
  <c r="F600" i="33"/>
  <c r="F599" i="33"/>
  <c r="H599" i="33" s="1"/>
  <c r="G598" i="33"/>
  <c r="F598" i="33"/>
  <c r="H598" i="33" s="1"/>
  <c r="F597" i="33"/>
  <c r="F596" i="33"/>
  <c r="H596" i="33" s="1"/>
  <c r="F595" i="33"/>
  <c r="F594" i="33"/>
  <c r="G594" i="33" s="1"/>
  <c r="F593" i="33"/>
  <c r="F592" i="33"/>
  <c r="G592" i="33" s="1"/>
  <c r="F591" i="33"/>
  <c r="F590" i="33"/>
  <c r="H590" i="33" s="1"/>
  <c r="F589" i="33"/>
  <c r="F588" i="33"/>
  <c r="H588" i="33" s="1"/>
  <c r="F587" i="33"/>
  <c r="G587" i="33" s="1"/>
  <c r="F586" i="33"/>
  <c r="H586" i="33" s="1"/>
  <c r="F585" i="33"/>
  <c r="H585" i="33" s="1"/>
  <c r="F584" i="33"/>
  <c r="H584" i="33" s="1"/>
  <c r="F583" i="33"/>
  <c r="F582" i="33"/>
  <c r="G581" i="33"/>
  <c r="F581" i="33"/>
  <c r="H581" i="33" s="1"/>
  <c r="F580" i="33"/>
  <c r="H580" i="33" s="1"/>
  <c r="F579" i="33"/>
  <c r="H579" i="33" s="1"/>
  <c r="G578" i="33"/>
  <c r="F578" i="33"/>
  <c r="H578" i="33" s="1"/>
  <c r="F577" i="33"/>
  <c r="H577" i="33" s="1"/>
  <c r="F576" i="33"/>
  <c r="F575" i="33"/>
  <c r="G575" i="33" s="1"/>
  <c r="F574" i="33"/>
  <c r="H574" i="33" s="1"/>
  <c r="F573" i="33"/>
  <c r="H573" i="33" s="1"/>
  <c r="F572" i="33"/>
  <c r="H572" i="33" s="1"/>
  <c r="G571" i="33"/>
  <c r="F571" i="33"/>
  <c r="H571" i="33" s="1"/>
  <c r="F570" i="33"/>
  <c r="G570" i="33" s="1"/>
  <c r="F569" i="33"/>
  <c r="F568" i="33"/>
  <c r="G568" i="33" s="1"/>
  <c r="F567" i="33"/>
  <c r="G567" i="33" s="1"/>
  <c r="G566" i="33"/>
  <c r="F566" i="33"/>
  <c r="H566" i="33" s="1"/>
  <c r="F565" i="33"/>
  <c r="H565" i="33" s="1"/>
  <c r="F564" i="33"/>
  <c r="F563" i="33"/>
  <c r="H563" i="33" s="1"/>
  <c r="F562" i="33"/>
  <c r="G561" i="33"/>
  <c r="F561" i="33"/>
  <c r="H561" i="33" s="1"/>
  <c r="F560" i="33"/>
  <c r="G560" i="33" s="1"/>
  <c r="G559" i="33"/>
  <c r="F559" i="33"/>
  <c r="H559" i="33" s="1"/>
  <c r="F558" i="33"/>
  <c r="H558" i="33" s="1"/>
  <c r="F557" i="33"/>
  <c r="G557" i="33" s="1"/>
  <c r="F556" i="33"/>
  <c r="H556" i="33" s="1"/>
  <c r="F555" i="33"/>
  <c r="H555" i="33" s="1"/>
  <c r="F554" i="33"/>
  <c r="G554" i="33" s="1"/>
  <c r="F553" i="33"/>
  <c r="G553" i="33" s="1"/>
  <c r="G552" i="33"/>
  <c r="F552" i="33"/>
  <c r="H552" i="33" s="1"/>
  <c r="F551" i="33"/>
  <c r="H551" i="33" s="1"/>
  <c r="F550" i="33"/>
  <c r="G550" i="33" s="1"/>
  <c r="G549" i="33"/>
  <c r="F549" i="33"/>
  <c r="H549" i="33" s="1"/>
  <c r="G548" i="33"/>
  <c r="F548" i="33"/>
  <c r="H548" i="33" s="1"/>
  <c r="F547" i="33"/>
  <c r="F546" i="33"/>
  <c r="G546" i="33" s="1"/>
  <c r="F545" i="33"/>
  <c r="F544" i="33"/>
  <c r="F543" i="33"/>
  <c r="G543" i="33" s="1"/>
  <c r="G542" i="33"/>
  <c r="F542" i="33"/>
  <c r="H542" i="33" s="1"/>
  <c r="F541" i="33"/>
  <c r="G540" i="33"/>
  <c r="F540" i="33"/>
  <c r="H540" i="33" s="1"/>
  <c r="F539" i="33"/>
  <c r="G539" i="33" s="1"/>
  <c r="G538" i="33"/>
  <c r="F538" i="33"/>
  <c r="H538" i="33" s="1"/>
  <c r="F537" i="33"/>
  <c r="G537" i="33" s="1"/>
  <c r="F536" i="33"/>
  <c r="G536" i="33" s="1"/>
  <c r="F535" i="33"/>
  <c r="H535" i="33" s="1"/>
  <c r="F534" i="33"/>
  <c r="F533" i="33"/>
  <c r="G533" i="33" s="1"/>
  <c r="G532" i="33"/>
  <c r="F532" i="33"/>
  <c r="H532" i="33" s="1"/>
  <c r="F531" i="33"/>
  <c r="H531" i="33" s="1"/>
  <c r="G530" i="33"/>
  <c r="F530" i="33"/>
  <c r="H530" i="33" s="1"/>
  <c r="F529" i="33"/>
  <c r="H529" i="33" s="1"/>
  <c r="F528" i="33"/>
  <c r="G527" i="33"/>
  <c r="F527" i="33"/>
  <c r="H527" i="33" s="1"/>
  <c r="F526" i="33"/>
  <c r="F525" i="33"/>
  <c r="F524" i="33"/>
  <c r="H524" i="33" s="1"/>
  <c r="G523" i="33"/>
  <c r="F523" i="33"/>
  <c r="F522" i="33"/>
  <c r="G522" i="33" s="1"/>
  <c r="F521" i="33"/>
  <c r="H521" i="33" s="1"/>
  <c r="F520" i="33"/>
  <c r="F519" i="33"/>
  <c r="G519" i="33" s="1"/>
  <c r="F518" i="33"/>
  <c r="H518" i="33" s="1"/>
  <c r="F517" i="33"/>
  <c r="F516" i="33"/>
  <c r="H516" i="33" s="1"/>
  <c r="G515" i="33"/>
  <c r="F515" i="33"/>
  <c r="H515" i="33" s="1"/>
  <c r="F514" i="33"/>
  <c r="G513" i="33"/>
  <c r="F513" i="33"/>
  <c r="H513" i="33" s="1"/>
  <c r="F512" i="33"/>
  <c r="H512" i="33" s="1"/>
  <c r="G511" i="33"/>
  <c r="F511" i="33"/>
  <c r="H511" i="33" s="1"/>
  <c r="F510" i="33"/>
  <c r="F509" i="33"/>
  <c r="G509" i="33" s="1"/>
  <c r="F508" i="33"/>
  <c r="H508" i="33" s="1"/>
  <c r="G507" i="33"/>
  <c r="F507" i="33"/>
  <c r="H507" i="33" s="1"/>
  <c r="G506" i="33"/>
  <c r="F506" i="33"/>
  <c r="H506" i="33" s="1"/>
  <c r="F505" i="33"/>
  <c r="G505" i="33" s="1"/>
  <c r="F504" i="33"/>
  <c r="H504" i="33" s="1"/>
  <c r="F503" i="33"/>
  <c r="G503" i="33" s="1"/>
  <c r="F502" i="33"/>
  <c r="G502" i="33" s="1"/>
  <c r="F501" i="33"/>
  <c r="H501" i="33" s="1"/>
  <c r="F500" i="33"/>
  <c r="H500" i="33" s="1"/>
  <c r="F499" i="33"/>
  <c r="H499" i="33" s="1"/>
  <c r="F498" i="33"/>
  <c r="G498" i="33" s="1"/>
  <c r="F497" i="33"/>
  <c r="G497" i="33" s="1"/>
  <c r="F496" i="33"/>
  <c r="H496" i="33" s="1"/>
  <c r="F495" i="33"/>
  <c r="G495" i="33" s="1"/>
  <c r="F494" i="33"/>
  <c r="H494" i="33" s="1"/>
  <c r="F493" i="33"/>
  <c r="F492" i="33"/>
  <c r="H492" i="33" s="1"/>
  <c r="F491" i="33"/>
  <c r="G491" i="33" s="1"/>
  <c r="F490" i="33"/>
  <c r="G490" i="33" s="1"/>
  <c r="F489" i="33"/>
  <c r="F488" i="33"/>
  <c r="G488" i="33" s="1"/>
  <c r="F487" i="33"/>
  <c r="F486" i="33"/>
  <c r="H486" i="33" s="1"/>
  <c r="F485" i="33"/>
  <c r="H485" i="33" s="1"/>
  <c r="F484" i="33"/>
  <c r="G484" i="33" s="1"/>
  <c r="F483" i="33"/>
  <c r="H483" i="33" s="1"/>
  <c r="F482" i="33"/>
  <c r="H482" i="33" s="1"/>
  <c r="G481" i="33"/>
  <c r="F481" i="33"/>
  <c r="H481" i="33" s="1"/>
  <c r="F480" i="33"/>
  <c r="F479" i="33"/>
  <c r="H479" i="33" s="1"/>
  <c r="F478" i="33"/>
  <c r="F477" i="33"/>
  <c r="H477" i="33" s="1"/>
  <c r="F476" i="33"/>
  <c r="H476" i="33" s="1"/>
  <c r="F475" i="33"/>
  <c r="G475" i="33" s="1"/>
  <c r="G474" i="33"/>
  <c r="F474" i="33"/>
  <c r="F473" i="33"/>
  <c r="G473" i="33" s="1"/>
  <c r="F472" i="33"/>
  <c r="F471" i="33"/>
  <c r="H471" i="33" s="1"/>
  <c r="F470" i="33"/>
  <c r="H470" i="33" s="1"/>
  <c r="F469" i="33"/>
  <c r="F468" i="33"/>
  <c r="F467" i="33"/>
  <c r="H467" i="33" s="1"/>
  <c r="G466" i="33"/>
  <c r="F466" i="33"/>
  <c r="H466" i="33" s="1"/>
  <c r="G465" i="33"/>
  <c r="F465" i="33"/>
  <c r="H465" i="33" s="1"/>
  <c r="F464" i="33"/>
  <c r="H464" i="33" s="1"/>
  <c r="G463" i="33"/>
  <c r="F463" i="33"/>
  <c r="H463" i="33" s="1"/>
  <c r="F462" i="33"/>
  <c r="H462" i="33" s="1"/>
  <c r="F461" i="33"/>
  <c r="H461" i="33" s="1"/>
  <c r="F460" i="33"/>
  <c r="H460" i="33" s="1"/>
  <c r="F459" i="33"/>
  <c r="F458" i="33"/>
  <c r="G458" i="33" s="1"/>
  <c r="F457" i="33"/>
  <c r="H457" i="33" s="1"/>
  <c r="F456" i="33"/>
  <c r="F455" i="33"/>
  <c r="H455" i="33" s="1"/>
  <c r="F454" i="33"/>
  <c r="H454" i="33" s="1"/>
  <c r="F453" i="33"/>
  <c r="G452" i="33"/>
  <c r="F452" i="33"/>
  <c r="H452" i="33" s="1"/>
  <c r="F451" i="33"/>
  <c r="G451" i="33" s="1"/>
  <c r="F450" i="33"/>
  <c r="G450" i="33" s="1"/>
  <c r="F449" i="33"/>
  <c r="H449" i="33" s="1"/>
  <c r="F448" i="33"/>
  <c r="F447" i="33"/>
  <c r="G447" i="33" s="1"/>
  <c r="F446" i="33"/>
  <c r="H446" i="33" s="1"/>
  <c r="F445" i="33"/>
  <c r="G444" i="33"/>
  <c r="F444" i="33"/>
  <c r="H444" i="33" s="1"/>
  <c r="F443" i="33"/>
  <c r="F442" i="33"/>
  <c r="G442" i="33" s="1"/>
  <c r="F441" i="33"/>
  <c r="G441" i="33" s="1"/>
  <c r="F440" i="33"/>
  <c r="H440" i="33" s="1"/>
  <c r="F439" i="33"/>
  <c r="F438" i="33"/>
  <c r="H438" i="33" s="1"/>
  <c r="G437" i="33"/>
  <c r="F437" i="33"/>
  <c r="H437" i="33" s="1"/>
  <c r="G436" i="33"/>
  <c r="F436" i="33"/>
  <c r="H436" i="33" s="1"/>
  <c r="F435" i="33"/>
  <c r="H435" i="33" s="1"/>
  <c r="G434" i="33"/>
  <c r="F434" i="33"/>
  <c r="H434" i="33" s="1"/>
  <c r="F433" i="33"/>
  <c r="H433" i="33" s="1"/>
  <c r="F432" i="33"/>
  <c r="G431" i="33"/>
  <c r="F431" i="33"/>
  <c r="H431" i="33" s="1"/>
  <c r="F430" i="33"/>
  <c r="F429" i="33"/>
  <c r="H429" i="33" s="1"/>
  <c r="F428" i="33"/>
  <c r="H428" i="33" s="1"/>
  <c r="F427" i="33"/>
  <c r="G427" i="33" s="1"/>
  <c r="F426" i="33"/>
  <c r="F425" i="33"/>
  <c r="G425" i="33" s="1"/>
  <c r="F424" i="33"/>
  <c r="H424" i="33" s="1"/>
  <c r="F423" i="33"/>
  <c r="G423" i="33" s="1"/>
  <c r="G422" i="33"/>
  <c r="F422" i="33"/>
  <c r="H422" i="33" s="1"/>
  <c r="F421" i="33"/>
  <c r="H421" i="33" s="1"/>
  <c r="F420" i="33"/>
  <c r="F419" i="33"/>
  <c r="H419" i="33" s="1"/>
  <c r="F418" i="33"/>
  <c r="G417" i="33"/>
  <c r="F417" i="33"/>
  <c r="H417" i="33" s="1"/>
  <c r="F416" i="33"/>
  <c r="H416" i="33" s="1"/>
  <c r="F415" i="33"/>
  <c r="H415" i="33" s="1"/>
  <c r="F414" i="33"/>
  <c r="H414" i="33" s="1"/>
  <c r="F413" i="33"/>
  <c r="H413" i="33" s="1"/>
  <c r="F412" i="33"/>
  <c r="H412" i="33" s="1"/>
  <c r="F411" i="33"/>
  <c r="H411" i="33" s="1"/>
  <c r="F410" i="33"/>
  <c r="H410" i="33" s="1"/>
  <c r="F409" i="33"/>
  <c r="G409" i="33" s="1"/>
  <c r="G408" i="33"/>
  <c r="F408" i="33"/>
  <c r="H408" i="33" s="1"/>
  <c r="F407" i="33"/>
  <c r="G407" i="33" s="1"/>
  <c r="F406" i="33"/>
  <c r="F405" i="33"/>
  <c r="H405" i="33" s="1"/>
  <c r="G404" i="33"/>
  <c r="F404" i="33"/>
  <c r="H404" i="33" s="1"/>
  <c r="F403" i="33"/>
  <c r="G403" i="33" s="1"/>
  <c r="F402" i="33"/>
  <c r="H402" i="33" s="1"/>
  <c r="F401" i="33"/>
  <c r="G401" i="33" s="1"/>
  <c r="F400" i="33"/>
  <c r="F399" i="33"/>
  <c r="G399" i="33" s="1"/>
  <c r="F398" i="33"/>
  <c r="H398" i="33" s="1"/>
  <c r="F397" i="33"/>
  <c r="G397" i="33" s="1"/>
  <c r="F396" i="33"/>
  <c r="H396" i="33" s="1"/>
  <c r="F395" i="33"/>
  <c r="F394" i="33"/>
  <c r="G394" i="33" s="1"/>
  <c r="F393" i="33"/>
  <c r="G393" i="33" s="1"/>
  <c r="G392" i="33"/>
  <c r="F392" i="33"/>
  <c r="H392" i="33" s="1"/>
  <c r="F391" i="33"/>
  <c r="G391" i="33" s="1"/>
  <c r="F390" i="33"/>
  <c r="H390" i="33" s="1"/>
  <c r="F389" i="33"/>
  <c r="F388" i="33"/>
  <c r="H388" i="33" s="1"/>
  <c r="G387" i="33"/>
  <c r="F387" i="33"/>
  <c r="H387" i="33" s="1"/>
  <c r="G386" i="33"/>
  <c r="F386" i="33"/>
  <c r="H386" i="33" s="1"/>
  <c r="F385" i="33"/>
  <c r="F384" i="33"/>
  <c r="H384" i="33" s="1"/>
  <c r="G383" i="33"/>
  <c r="F383" i="33"/>
  <c r="F382" i="33"/>
  <c r="H382" i="33" s="1"/>
  <c r="F381" i="33"/>
  <c r="H381" i="33" s="1"/>
  <c r="F380" i="33"/>
  <c r="H380" i="33" s="1"/>
  <c r="F379" i="33"/>
  <c r="G379" i="33" s="1"/>
  <c r="G378" i="33"/>
  <c r="F378" i="33"/>
  <c r="H378" i="33" s="1"/>
  <c r="G377" i="33"/>
  <c r="F377" i="33"/>
  <c r="H377" i="33" s="1"/>
  <c r="F376" i="33"/>
  <c r="G376" i="33" s="1"/>
  <c r="G375" i="33"/>
  <c r="F375" i="33"/>
  <c r="H375" i="33" s="1"/>
  <c r="F374" i="33"/>
  <c r="H374" i="33" s="1"/>
  <c r="F373" i="33"/>
  <c r="G373" i="33" s="1"/>
  <c r="F372" i="33"/>
  <c r="H372" i="33" s="1"/>
  <c r="F371" i="33"/>
  <c r="H371" i="33" s="1"/>
  <c r="F370" i="33"/>
  <c r="G370" i="33" s="1"/>
  <c r="F369" i="33"/>
  <c r="H369" i="33" s="1"/>
  <c r="F368" i="33"/>
  <c r="H368" i="33" s="1"/>
  <c r="F367" i="33"/>
  <c r="G367" i="33" s="1"/>
  <c r="F366" i="33"/>
  <c r="H366" i="33" s="1"/>
  <c r="F365" i="33"/>
  <c r="F364" i="33"/>
  <c r="H364" i="33" s="1"/>
  <c r="F363" i="33"/>
  <c r="H363" i="33" s="1"/>
  <c r="F362" i="33"/>
  <c r="H362" i="33" s="1"/>
  <c r="F361" i="33"/>
  <c r="G361" i="33" s="1"/>
  <c r="F360" i="33"/>
  <c r="H360" i="33" s="1"/>
  <c r="F359" i="33"/>
  <c r="F358" i="33"/>
  <c r="H358" i="33" s="1"/>
  <c r="F357" i="33"/>
  <c r="H357" i="33" s="1"/>
  <c r="F356" i="33"/>
  <c r="H356" i="33" s="1"/>
  <c r="F355" i="33"/>
  <c r="G355" i="33" s="1"/>
  <c r="F354" i="33"/>
  <c r="H354" i="33" s="1"/>
  <c r="F353" i="33"/>
  <c r="G353" i="33" s="1"/>
  <c r="G352" i="33"/>
  <c r="F352" i="33"/>
  <c r="H352" i="33" s="1"/>
  <c r="F351" i="33"/>
  <c r="G351" i="33" s="1"/>
  <c r="F350" i="33"/>
  <c r="H350" i="33" s="1"/>
  <c r="F349" i="33"/>
  <c r="G349" i="33" s="1"/>
  <c r="G348" i="33"/>
  <c r="F348" i="33"/>
  <c r="H348" i="33" s="1"/>
  <c r="F347" i="33"/>
  <c r="H347" i="33" s="1"/>
  <c r="F346" i="33"/>
  <c r="F345" i="33"/>
  <c r="G345" i="33" s="1"/>
  <c r="F344" i="33"/>
  <c r="H344" i="33" s="1"/>
  <c r="F343" i="33"/>
  <c r="G343" i="33" s="1"/>
  <c r="F342" i="33"/>
  <c r="H342" i="33" s="1"/>
  <c r="G341" i="33"/>
  <c r="F341" i="33"/>
  <c r="H341" i="33" s="1"/>
  <c r="F340" i="33"/>
  <c r="H340" i="33" s="1"/>
  <c r="F339" i="33"/>
  <c r="H339" i="33" s="1"/>
  <c r="G338" i="33"/>
  <c r="F338" i="33"/>
  <c r="H338" i="33" s="1"/>
  <c r="F337" i="33"/>
  <c r="F336" i="33"/>
  <c r="H336" i="33" s="1"/>
  <c r="F335" i="33"/>
  <c r="H335" i="33" s="1"/>
  <c r="F334" i="33"/>
  <c r="G333" i="33"/>
  <c r="F333" i="33"/>
  <c r="H333" i="33" s="1"/>
  <c r="F332" i="33"/>
  <c r="H332" i="33" s="1"/>
  <c r="F331" i="33"/>
  <c r="G331" i="33" s="1"/>
  <c r="F330" i="33"/>
  <c r="H330" i="33" s="1"/>
  <c r="F329" i="33"/>
  <c r="G329" i="33" s="1"/>
  <c r="F328" i="33"/>
  <c r="G328" i="33" s="1"/>
  <c r="G327" i="33"/>
  <c r="F327" i="33"/>
  <c r="H327" i="33" s="1"/>
  <c r="G326" i="33"/>
  <c r="F326" i="33"/>
  <c r="H326" i="33" s="1"/>
  <c r="F325" i="33"/>
  <c r="G325" i="33" s="1"/>
  <c r="F324" i="33"/>
  <c r="G324" i="33" s="1"/>
  <c r="G323" i="33"/>
  <c r="F323" i="33"/>
  <c r="H323" i="33" s="1"/>
  <c r="F322" i="33"/>
  <c r="H322" i="33" s="1"/>
  <c r="F321" i="33"/>
  <c r="F320" i="33"/>
  <c r="H320" i="33" s="1"/>
  <c r="F319" i="33"/>
  <c r="G319" i="33" s="1"/>
  <c r="F318" i="33"/>
  <c r="H318" i="33" s="1"/>
  <c r="F317" i="33"/>
  <c r="F316" i="33"/>
  <c r="F315" i="33"/>
  <c r="H315" i="33" s="1"/>
  <c r="F314" i="33"/>
  <c r="H314" i="33" s="1"/>
  <c r="F313" i="33"/>
  <c r="F312" i="33"/>
  <c r="H312" i="33" s="1"/>
  <c r="F311" i="33"/>
  <c r="G311" i="33" s="1"/>
  <c r="F310" i="33"/>
  <c r="F309" i="33"/>
  <c r="F308" i="33"/>
  <c r="H308" i="33" s="1"/>
  <c r="F307" i="33"/>
  <c r="G307" i="33" s="1"/>
  <c r="G306" i="33"/>
  <c r="F306" i="33"/>
  <c r="H306" i="33" s="1"/>
  <c r="F305" i="33"/>
  <c r="G305" i="33" s="1"/>
  <c r="F304" i="33"/>
  <c r="G304" i="33" s="1"/>
  <c r="F303" i="33"/>
  <c r="G303" i="33" s="1"/>
  <c r="F302" i="33"/>
  <c r="H302" i="33" s="1"/>
  <c r="F301" i="33"/>
  <c r="G301" i="33" s="1"/>
  <c r="F300" i="33"/>
  <c r="G300" i="33" s="1"/>
  <c r="F299" i="33"/>
  <c r="F298" i="33"/>
  <c r="G298" i="33" s="1"/>
  <c r="F297" i="33"/>
  <c r="H297" i="33" s="1"/>
  <c r="F296" i="33"/>
  <c r="H296" i="33" s="1"/>
  <c r="F295" i="33"/>
  <c r="G295" i="33" s="1"/>
  <c r="F294" i="33"/>
  <c r="F293" i="33"/>
  <c r="F292" i="33"/>
  <c r="F291" i="33"/>
  <c r="H291" i="33" s="1"/>
  <c r="F290" i="33"/>
  <c r="F289" i="33"/>
  <c r="G289" i="33" s="1"/>
  <c r="F288" i="33"/>
  <c r="F287" i="33"/>
  <c r="G287" i="33" s="1"/>
  <c r="F286" i="33"/>
  <c r="F285" i="33"/>
  <c r="H285" i="33" s="1"/>
  <c r="F284" i="33"/>
  <c r="H284" i="33" s="1"/>
  <c r="F283" i="33"/>
  <c r="G283" i="33" s="1"/>
  <c r="F282" i="33"/>
  <c r="G282" i="33" s="1"/>
  <c r="F281" i="33"/>
  <c r="G281" i="33" s="1"/>
  <c r="F280" i="33"/>
  <c r="F279" i="33"/>
  <c r="H279" i="33" s="1"/>
  <c r="F278" i="33"/>
  <c r="H278" i="33" s="1"/>
  <c r="F277" i="33"/>
  <c r="G277" i="33" s="1"/>
  <c r="F276" i="33"/>
  <c r="G276" i="33" s="1"/>
  <c r="F275" i="33"/>
  <c r="F274" i="33"/>
  <c r="G273" i="33"/>
  <c r="F273" i="33"/>
  <c r="H273" i="33" s="1"/>
  <c r="F272" i="33"/>
  <c r="H272" i="33" s="1"/>
  <c r="F271" i="33"/>
  <c r="F270" i="33"/>
  <c r="F269" i="33"/>
  <c r="F268" i="33"/>
  <c r="G267" i="33"/>
  <c r="F267" i="33"/>
  <c r="H267" i="33" s="1"/>
  <c r="F266" i="33"/>
  <c r="H266" i="33" s="1"/>
  <c r="F265" i="33"/>
  <c r="F264" i="33"/>
  <c r="F263" i="33"/>
  <c r="G263" i="33" s="1"/>
  <c r="F262" i="33"/>
  <c r="F261" i="33"/>
  <c r="H261" i="33" s="1"/>
  <c r="F260" i="33"/>
  <c r="H260" i="33" s="1"/>
  <c r="F259" i="33"/>
  <c r="G259" i="33" s="1"/>
  <c r="F258" i="33"/>
  <c r="G258" i="33" s="1"/>
  <c r="F257" i="33"/>
  <c r="G257" i="33" s="1"/>
  <c r="F256" i="33"/>
  <c r="G256" i="33" s="1"/>
  <c r="G255" i="33"/>
  <c r="F255" i="33"/>
  <c r="H255" i="33" s="1"/>
  <c r="F254" i="33"/>
  <c r="H254" i="33" s="1"/>
  <c r="F253" i="33"/>
  <c r="G253" i="33" s="1"/>
  <c r="F252" i="33"/>
  <c r="G252" i="33" s="1"/>
  <c r="F251" i="33"/>
  <c r="F250" i="33"/>
  <c r="G250" i="33" s="1"/>
  <c r="F249" i="33"/>
  <c r="G249" i="33" s="1"/>
  <c r="F248" i="33"/>
  <c r="F247" i="33"/>
  <c r="G247" i="33" s="1"/>
  <c r="F246" i="33"/>
  <c r="F245" i="33"/>
  <c r="G245" i="33" s="1"/>
  <c r="F244" i="33"/>
  <c r="F243" i="33"/>
  <c r="H243" i="33" s="1"/>
  <c r="F242" i="33"/>
  <c r="H242" i="33" s="1"/>
  <c r="F241" i="33"/>
  <c r="F240" i="33"/>
  <c r="F239" i="33"/>
  <c r="F238" i="33"/>
  <c r="G237" i="33"/>
  <c r="F237" i="33"/>
  <c r="H237" i="33" s="1"/>
  <c r="F236" i="33"/>
  <c r="H236" i="33" s="1"/>
  <c r="F235" i="33"/>
  <c r="G235" i="33" s="1"/>
  <c r="F234" i="33"/>
  <c r="F233" i="33"/>
  <c r="G233" i="33" s="1"/>
  <c r="F232" i="33"/>
  <c r="G231" i="33"/>
  <c r="F231" i="33"/>
  <c r="H231" i="33" s="1"/>
  <c r="F230" i="33"/>
  <c r="H230" i="33" s="1"/>
  <c r="F229" i="33"/>
  <c r="G229" i="33" s="1"/>
  <c r="F228" i="33"/>
  <c r="G228" i="33" s="1"/>
  <c r="F227" i="33"/>
  <c r="G227" i="33" s="1"/>
  <c r="F226" i="33"/>
  <c r="G226" i="33" s="1"/>
  <c r="F225" i="33"/>
  <c r="H225" i="33" s="1"/>
  <c r="F224" i="33"/>
  <c r="H224" i="33" s="1"/>
  <c r="F223" i="33"/>
  <c r="F222" i="33"/>
  <c r="F221" i="33"/>
  <c r="F220" i="33"/>
  <c r="G219" i="33"/>
  <c r="F219" i="33"/>
  <c r="H219" i="33" s="1"/>
  <c r="F218" i="33"/>
  <c r="H218" i="33" s="1"/>
  <c r="F217" i="33"/>
  <c r="G217" i="33" s="1"/>
  <c r="F216" i="33"/>
  <c r="F215" i="33"/>
  <c r="G215" i="33" s="1"/>
  <c r="F214" i="33"/>
  <c r="F213" i="33"/>
  <c r="H213" i="33" s="1"/>
  <c r="F212" i="33"/>
  <c r="H212" i="33" s="1"/>
  <c r="F211" i="33"/>
  <c r="G211" i="33" s="1"/>
  <c r="F210" i="33"/>
  <c r="G210" i="33" s="1"/>
  <c r="F209" i="33"/>
  <c r="G209" i="33" s="1"/>
  <c r="F208" i="33"/>
  <c r="G208" i="33" s="1"/>
  <c r="F207" i="33"/>
  <c r="G207" i="33" s="1"/>
  <c r="F206" i="33"/>
  <c r="H206" i="33" s="1"/>
  <c r="F205" i="33"/>
  <c r="G205" i="33" s="1"/>
  <c r="F204" i="33"/>
  <c r="G204" i="33" s="1"/>
  <c r="F203" i="33"/>
  <c r="G203" i="33" s="1"/>
  <c r="F202" i="33"/>
  <c r="F201" i="33"/>
  <c r="H201" i="33" s="1"/>
  <c r="F200" i="33"/>
  <c r="H200" i="33" s="1"/>
  <c r="F199" i="33"/>
  <c r="F198" i="33"/>
  <c r="G198" i="33" s="1"/>
  <c r="F197" i="33"/>
  <c r="F196" i="33"/>
  <c r="F195" i="33"/>
  <c r="G195" i="33" s="1"/>
  <c r="F194" i="33"/>
  <c r="H194" i="33" s="1"/>
  <c r="F193" i="33"/>
  <c r="F192" i="33"/>
  <c r="G192" i="33" s="1"/>
  <c r="F191" i="33"/>
  <c r="G191" i="33" s="1"/>
  <c r="F190" i="33"/>
  <c r="F189" i="33"/>
  <c r="H189" i="33" s="1"/>
  <c r="F188" i="33"/>
  <c r="H188" i="33" s="1"/>
  <c r="F187" i="33"/>
  <c r="F186" i="33"/>
  <c r="F185" i="33"/>
  <c r="G185" i="33" s="1"/>
  <c r="F184" i="33"/>
  <c r="F183" i="33"/>
  <c r="G183" i="33" s="1"/>
  <c r="F182" i="33"/>
  <c r="H182" i="33" s="1"/>
  <c r="F181" i="33"/>
  <c r="G181" i="33" s="1"/>
  <c r="F180" i="33"/>
  <c r="G180" i="33" s="1"/>
  <c r="F179" i="33"/>
  <c r="G179" i="33" s="1"/>
  <c r="F178" i="33"/>
  <c r="G178" i="33" s="1"/>
  <c r="F177" i="33"/>
  <c r="H177" i="33" s="1"/>
  <c r="F176" i="33"/>
  <c r="H176" i="33" s="1"/>
  <c r="F175" i="33"/>
  <c r="F174" i="33"/>
  <c r="F173" i="33"/>
  <c r="F172" i="33"/>
  <c r="G171" i="33"/>
  <c r="F171" i="33"/>
  <c r="H171" i="33" s="1"/>
  <c r="F170" i="33"/>
  <c r="H170" i="33" s="1"/>
  <c r="F169" i="33"/>
  <c r="F168" i="33"/>
  <c r="F167" i="33"/>
  <c r="F166" i="33"/>
  <c r="F165" i="33"/>
  <c r="H165" i="33" s="1"/>
  <c r="F164" i="33"/>
  <c r="H164" i="33" s="1"/>
  <c r="F163" i="33"/>
  <c r="F162" i="33"/>
  <c r="G162" i="33" s="1"/>
  <c r="F161" i="33"/>
  <c r="G161" i="33" s="1"/>
  <c r="F160" i="33"/>
  <c r="G160" i="33" s="1"/>
  <c r="F159" i="33"/>
  <c r="H159" i="33" s="1"/>
  <c r="F158" i="33"/>
  <c r="H158" i="33" s="1"/>
  <c r="F157" i="33"/>
  <c r="G157" i="33" s="1"/>
  <c r="F156" i="33"/>
  <c r="G156" i="33" s="1"/>
  <c r="F155" i="33"/>
  <c r="F154" i="33"/>
  <c r="F153" i="33"/>
  <c r="H153" i="33" s="1"/>
  <c r="F152" i="33"/>
  <c r="H152" i="33" s="1"/>
  <c r="F151" i="33"/>
  <c r="F150" i="33"/>
  <c r="F149" i="33"/>
  <c r="F148" i="33"/>
  <c r="F147" i="33"/>
  <c r="G147" i="33" s="1"/>
  <c r="F146" i="33"/>
  <c r="H146" i="33" s="1"/>
  <c r="F145" i="33"/>
  <c r="G145" i="33" s="1"/>
  <c r="F144" i="33"/>
  <c r="F143" i="33"/>
  <c r="F142" i="33"/>
  <c r="F141" i="33"/>
  <c r="H141" i="33" s="1"/>
  <c r="F140" i="33"/>
  <c r="H140" i="33" s="1"/>
  <c r="F139" i="33"/>
  <c r="F138" i="33"/>
  <c r="G138" i="33" s="1"/>
  <c r="F137" i="33"/>
  <c r="F136" i="33"/>
  <c r="G135" i="33"/>
  <c r="F135" i="33"/>
  <c r="H135" i="33" s="1"/>
  <c r="F134" i="33"/>
  <c r="H134" i="33" s="1"/>
  <c r="F133" i="33"/>
  <c r="G133" i="33" s="1"/>
  <c r="F132" i="33"/>
  <c r="G132" i="33" s="1"/>
  <c r="F131" i="33"/>
  <c r="G131" i="33" s="1"/>
  <c r="F130" i="33"/>
  <c r="G130" i="33" s="1"/>
  <c r="F129" i="33"/>
  <c r="G129" i="33" s="1"/>
  <c r="F128" i="33"/>
  <c r="H128" i="33" s="1"/>
  <c r="F127" i="33"/>
  <c r="F126" i="33"/>
  <c r="F125" i="33"/>
  <c r="F124" i="33"/>
  <c r="G123" i="33"/>
  <c r="F123" i="33"/>
  <c r="H123" i="33" s="1"/>
  <c r="F122" i="33"/>
  <c r="H122" i="33" s="1"/>
  <c r="F121" i="33"/>
  <c r="F120" i="33"/>
  <c r="F119" i="33"/>
  <c r="F118" i="33"/>
  <c r="F117" i="33"/>
  <c r="H117" i="33" s="1"/>
  <c r="F116" i="33"/>
  <c r="H116" i="33" s="1"/>
  <c r="F115" i="33"/>
  <c r="F114" i="33"/>
  <c r="F113" i="33"/>
  <c r="F112" i="33"/>
  <c r="G112" i="33" s="1"/>
  <c r="G111" i="33"/>
  <c r="F111" i="33"/>
  <c r="H111" i="33" s="1"/>
  <c r="F110" i="33"/>
  <c r="H110" i="33" s="1"/>
  <c r="F109" i="33"/>
  <c r="G109" i="33" s="1"/>
  <c r="F108" i="33"/>
  <c r="G108" i="33" s="1"/>
  <c r="F107" i="33"/>
  <c r="F106" i="33"/>
  <c r="G106" i="33" s="1"/>
  <c r="F105" i="33"/>
  <c r="H105" i="33" s="1"/>
  <c r="F104" i="33"/>
  <c r="H104" i="33" s="1"/>
  <c r="F103" i="33"/>
  <c r="F102" i="33"/>
  <c r="F101" i="33"/>
  <c r="F100" i="33"/>
  <c r="F99" i="33"/>
  <c r="G99" i="33" s="1"/>
  <c r="F98" i="33"/>
  <c r="H98" i="33" s="1"/>
  <c r="F97" i="33"/>
  <c r="G97" i="33" s="1"/>
  <c r="F96" i="33"/>
  <c r="F95" i="33"/>
  <c r="F94" i="33"/>
  <c r="F93" i="33"/>
  <c r="H93" i="33" s="1"/>
  <c r="F92" i="33"/>
  <c r="H92" i="33" s="1"/>
  <c r="F91" i="33"/>
  <c r="F90" i="33"/>
  <c r="G90" i="33" s="1"/>
  <c r="F89" i="33"/>
  <c r="G89" i="33" s="1"/>
  <c r="F88" i="33"/>
  <c r="G87" i="33"/>
  <c r="F87" i="33"/>
  <c r="H87" i="33" s="1"/>
  <c r="F86" i="33"/>
  <c r="H86" i="33" s="1"/>
  <c r="F85" i="33"/>
  <c r="G85" i="33" s="1"/>
  <c r="F84" i="33"/>
  <c r="G84" i="33" s="1"/>
  <c r="F83" i="33"/>
  <c r="G83" i="33" s="1"/>
  <c r="F82" i="33"/>
  <c r="G82" i="33" s="1"/>
  <c r="G81" i="33"/>
  <c r="F81" i="33"/>
  <c r="H81" i="33" s="1"/>
  <c r="F80" i="33"/>
  <c r="H80" i="33" s="1"/>
  <c r="F79" i="33"/>
  <c r="F78" i="33"/>
  <c r="F77" i="33"/>
  <c r="F76" i="33"/>
  <c r="G75" i="33"/>
  <c r="F75" i="33"/>
  <c r="H75" i="33" s="1"/>
  <c r="F74" i="33"/>
  <c r="H74" i="33" s="1"/>
  <c r="F73" i="33"/>
  <c r="F72" i="33"/>
  <c r="F71" i="33"/>
  <c r="G71" i="33" s="1"/>
  <c r="F70" i="33"/>
  <c r="F69" i="33"/>
  <c r="H69" i="33" s="1"/>
  <c r="F68" i="33"/>
  <c r="H68" i="33" s="1"/>
  <c r="F67" i="33"/>
  <c r="F66" i="33"/>
  <c r="F65" i="33"/>
  <c r="F64" i="33"/>
  <c r="F63" i="33"/>
  <c r="H63" i="33" s="1"/>
  <c r="F62" i="33"/>
  <c r="H62" i="33" s="1"/>
  <c r="F61" i="33"/>
  <c r="F60" i="33"/>
  <c r="G60" i="33" s="1"/>
  <c r="F59" i="33"/>
  <c r="F58" i="33"/>
  <c r="G58" i="33" s="1"/>
  <c r="F57" i="33"/>
  <c r="H57" i="33" s="1"/>
  <c r="F56" i="33"/>
  <c r="H56" i="33" s="1"/>
  <c r="F55" i="33"/>
  <c r="F54" i="33"/>
  <c r="G54" i="33" s="1"/>
  <c r="F53" i="33"/>
  <c r="F52" i="33"/>
  <c r="F51" i="33"/>
  <c r="H51" i="33" s="1"/>
  <c r="F50" i="33"/>
  <c r="H50" i="33" s="1"/>
  <c r="F49" i="33"/>
  <c r="F48" i="33"/>
  <c r="F47" i="33"/>
  <c r="F46" i="33"/>
  <c r="F45" i="33"/>
  <c r="H45" i="33" s="1"/>
  <c r="F44" i="33"/>
  <c r="H44" i="33" s="1"/>
  <c r="F43" i="33"/>
  <c r="F42" i="33"/>
  <c r="G42" i="33" s="1"/>
  <c r="F41" i="33"/>
  <c r="F40" i="33"/>
  <c r="G40" i="33" s="1"/>
  <c r="F39" i="33"/>
  <c r="H39" i="33" s="1"/>
  <c r="F38" i="33"/>
  <c r="H38" i="33" s="1"/>
  <c r="F37" i="33"/>
  <c r="F36" i="33"/>
  <c r="G36" i="33" s="1"/>
  <c r="F35" i="33"/>
  <c r="G35" i="33" s="1"/>
  <c r="F34" i="33"/>
  <c r="G34" i="33" s="1"/>
  <c r="F33" i="33"/>
  <c r="H33" i="33" s="1"/>
  <c r="F32" i="33"/>
  <c r="H32" i="33" s="1"/>
  <c r="F31" i="33"/>
  <c r="G31" i="33" s="1"/>
  <c r="F30" i="33"/>
  <c r="F29" i="33"/>
  <c r="F28" i="33"/>
  <c r="G27" i="33"/>
  <c r="F27" i="33"/>
  <c r="H27" i="33" s="1"/>
  <c r="F26" i="33"/>
  <c r="H26" i="33" s="1"/>
  <c r="F25" i="33"/>
  <c r="G25" i="33" s="1"/>
  <c r="F24" i="33"/>
  <c r="F23" i="33"/>
  <c r="F22" i="33"/>
  <c r="F21" i="33"/>
  <c r="H21" i="33" s="1"/>
  <c r="F20" i="33"/>
  <c r="H20" i="33" s="1"/>
  <c r="F19" i="33"/>
  <c r="F18" i="33"/>
  <c r="G18" i="33" s="1"/>
  <c r="F17" i="33"/>
  <c r="G17" i="33" s="1"/>
  <c r="F16" i="33"/>
  <c r="G16" i="33" s="1"/>
  <c r="F15" i="33"/>
  <c r="H15" i="33" s="1"/>
  <c r="F14" i="33"/>
  <c r="H14" i="33" s="1"/>
  <c r="F13" i="33"/>
  <c r="F12" i="33"/>
  <c r="G12" i="33" s="1"/>
  <c r="F11" i="33"/>
  <c r="F10" i="33"/>
  <c r="G10" i="33" s="1"/>
  <c r="F9" i="33"/>
  <c r="H9" i="33" s="1"/>
  <c r="F8" i="33"/>
  <c r="H8" i="33" s="1"/>
  <c r="F7" i="33"/>
  <c r="F6" i="33"/>
  <c r="F5" i="33"/>
  <c r="A10" i="26"/>
  <c r="D49" i="32"/>
  <c r="E49" i="32" s="1"/>
  <c r="D48" i="32"/>
  <c r="E48" i="32" s="1"/>
  <c r="D47" i="32"/>
  <c r="E47" i="32" s="1"/>
  <c r="D46" i="32"/>
  <c r="E46" i="32" s="1"/>
  <c r="D45" i="32"/>
  <c r="E45" i="32" s="1"/>
  <c r="D44" i="32"/>
  <c r="E44" i="32" s="1"/>
  <c r="D43" i="32"/>
  <c r="E43" i="32" s="1"/>
  <c r="D42" i="32"/>
  <c r="E42" i="32" s="1"/>
  <c r="D41" i="32"/>
  <c r="E41" i="32" s="1"/>
  <c r="D40" i="32"/>
  <c r="E40" i="32" s="1"/>
  <c r="D39" i="32"/>
  <c r="E39" i="32" s="1"/>
  <c r="D38" i="32"/>
  <c r="E38" i="32" s="1"/>
  <c r="D37" i="32"/>
  <c r="E37" i="32" s="1"/>
  <c r="D36" i="32"/>
  <c r="E36" i="32" s="1"/>
  <c r="D35" i="32"/>
  <c r="E35" i="32" s="1"/>
  <c r="D34" i="32"/>
  <c r="E34" i="32" s="1"/>
  <c r="D33" i="32"/>
  <c r="E33" i="32" s="1"/>
  <c r="D32" i="32"/>
  <c r="E32" i="32" s="1"/>
  <c r="D31" i="32"/>
  <c r="E31" i="32" s="1"/>
  <c r="D30" i="32"/>
  <c r="E30" i="32" s="1"/>
  <c r="D29" i="32"/>
  <c r="E29" i="32" s="1"/>
  <c r="D28" i="32"/>
  <c r="E28" i="32" s="1"/>
  <c r="E27" i="32"/>
  <c r="D27" i="32"/>
  <c r="E26" i="32"/>
  <c r="D26" i="32"/>
  <c r="D25" i="32"/>
  <c r="E25" i="32" s="1"/>
  <c r="D24" i="32"/>
  <c r="E24" i="32" s="1"/>
  <c r="D23" i="32"/>
  <c r="E23" i="32" s="1"/>
  <c r="D22" i="32"/>
  <c r="E22" i="32" s="1"/>
  <c r="D21" i="32"/>
  <c r="E21" i="32" s="1"/>
  <c r="D20" i="32"/>
  <c r="E20" i="32" s="1"/>
  <c r="D19" i="32"/>
  <c r="E19" i="32" s="1"/>
  <c r="D18" i="32"/>
  <c r="E18" i="32" s="1"/>
  <c r="E17" i="32"/>
  <c r="D17" i="32"/>
  <c r="E16" i="32"/>
  <c r="D16" i="32"/>
  <c r="D15" i="32"/>
  <c r="E15" i="32" s="1"/>
  <c r="D14" i="32"/>
  <c r="E14" i="32" s="1"/>
  <c r="D13" i="32"/>
  <c r="E13" i="32" s="1"/>
  <c r="D12" i="32"/>
  <c r="E12" i="32" s="1"/>
  <c r="D11" i="32"/>
  <c r="E11" i="32" s="1"/>
  <c r="D10" i="32"/>
  <c r="E10" i="32" s="1"/>
  <c r="D9" i="32"/>
  <c r="E9" i="32" s="1"/>
  <c r="D8" i="32"/>
  <c r="E8" i="32" s="1"/>
  <c r="E7" i="32"/>
  <c r="D7" i="32"/>
  <c r="E6" i="32"/>
  <c r="D6" i="32"/>
  <c r="D5" i="32"/>
  <c r="E5" i="32" s="1"/>
  <c r="E21" i="18"/>
  <c r="E20" i="18"/>
  <c r="E19" i="18"/>
  <c r="E18" i="18"/>
  <c r="E17" i="18"/>
  <c r="E16" i="18"/>
  <c r="E13" i="18"/>
  <c r="E10" i="19"/>
  <c r="E164" i="20"/>
  <c r="E163" i="20"/>
  <c r="E162" i="20"/>
  <c r="E161" i="20"/>
  <c r="E160" i="20"/>
  <c r="E159" i="20"/>
  <c r="E158" i="20"/>
  <c r="E157" i="20"/>
  <c r="E156" i="20"/>
  <c r="E155" i="20"/>
  <c r="E153" i="20"/>
  <c r="E140" i="20"/>
  <c r="E139" i="20"/>
  <c r="E138" i="20"/>
  <c r="E137" i="20"/>
  <c r="E136" i="20"/>
  <c r="E135" i="20"/>
  <c r="E134" i="20"/>
  <c r="E133" i="20"/>
  <c r="E132" i="20"/>
  <c r="E131" i="20"/>
  <c r="E129" i="20"/>
  <c r="E116" i="20"/>
  <c r="E115" i="20"/>
  <c r="E114" i="20"/>
  <c r="E113" i="20"/>
  <c r="E112" i="20"/>
  <c r="E111" i="20"/>
  <c r="E110" i="20"/>
  <c r="E109" i="20"/>
  <c r="E108" i="20"/>
  <c r="E107" i="20"/>
  <c r="E105" i="20"/>
  <c r="E92" i="20"/>
  <c r="E91" i="20"/>
  <c r="E90" i="20"/>
  <c r="E89" i="20"/>
  <c r="E88" i="20"/>
  <c r="E87" i="20"/>
  <c r="E86" i="20"/>
  <c r="E85" i="20"/>
  <c r="E84" i="20"/>
  <c r="E83" i="20"/>
  <c r="E81" i="20"/>
  <c r="E68" i="20"/>
  <c r="E67" i="20"/>
  <c r="E66" i="20"/>
  <c r="E65" i="20"/>
  <c r="E64" i="20"/>
  <c r="E63" i="20"/>
  <c r="E62" i="20"/>
  <c r="E61" i="20"/>
  <c r="E60" i="20"/>
  <c r="E59" i="20"/>
  <c r="E57" i="20"/>
  <c r="E44" i="20"/>
  <c r="E43" i="20"/>
  <c r="E42" i="20"/>
  <c r="E41" i="20"/>
  <c r="E40" i="20"/>
  <c r="E39" i="20"/>
  <c r="E38" i="20"/>
  <c r="E37" i="20"/>
  <c r="E36" i="20"/>
  <c r="E35" i="20"/>
  <c r="E33" i="20"/>
  <c r="E20" i="20"/>
  <c r="E19" i="20"/>
  <c r="E18" i="20"/>
  <c r="E17" i="20"/>
  <c r="E16" i="20"/>
  <c r="E15" i="20"/>
  <c r="E14" i="20"/>
  <c r="E13" i="20"/>
  <c r="E12" i="20"/>
  <c r="E11" i="20"/>
  <c r="E9" i="20"/>
  <c r="E240" i="21"/>
  <c r="E221" i="21"/>
  <c r="E220" i="21"/>
  <c r="E219" i="21"/>
  <c r="E218" i="21"/>
  <c r="E217" i="21"/>
  <c r="E216" i="21"/>
  <c r="E197" i="21"/>
  <c r="E196" i="21"/>
  <c r="E195" i="21"/>
  <c r="E194" i="21"/>
  <c r="E193" i="21"/>
  <c r="E192" i="21"/>
  <c r="E173" i="21"/>
  <c r="E172" i="21"/>
  <c r="E171" i="21"/>
  <c r="E170" i="21"/>
  <c r="E169" i="21"/>
  <c r="E168" i="21"/>
  <c r="E149" i="21"/>
  <c r="E148" i="21"/>
  <c r="E147" i="21"/>
  <c r="E146" i="21"/>
  <c r="E145" i="21"/>
  <c r="E144" i="21"/>
  <c r="E125" i="21"/>
  <c r="E124" i="21"/>
  <c r="E123" i="21"/>
  <c r="E122" i="21"/>
  <c r="E121" i="21"/>
  <c r="E120" i="21"/>
  <c r="E101" i="21"/>
  <c r="E100" i="21"/>
  <c r="E99" i="21"/>
  <c r="E98" i="21"/>
  <c r="E97" i="21"/>
  <c r="E96" i="21"/>
  <c r="E77" i="21"/>
  <c r="E76" i="21"/>
  <c r="E75" i="21"/>
  <c r="E74" i="21"/>
  <c r="E73" i="21"/>
  <c r="E72" i="21"/>
  <c r="E53" i="21"/>
  <c r="E52" i="21"/>
  <c r="E51" i="21"/>
  <c r="E50" i="21"/>
  <c r="E49" i="21"/>
  <c r="E48" i="21"/>
  <c r="E29" i="21"/>
  <c r="E28" i="21"/>
  <c r="E27" i="21"/>
  <c r="E26" i="21"/>
  <c r="E25" i="21"/>
  <c r="E24" i="21"/>
  <c r="E5" i="21"/>
  <c r="H23" i="15"/>
  <c r="H22" i="15"/>
  <c r="H18" i="15"/>
  <c r="H16" i="15"/>
  <c r="H47" i="12"/>
  <c r="H27" i="12"/>
  <c r="H26" i="12"/>
  <c r="H59" i="11"/>
  <c r="H58" i="11"/>
  <c r="H35" i="11"/>
  <c r="H11" i="11"/>
  <c r="H10" i="11"/>
  <c r="H25" i="10"/>
  <c r="H24" i="10"/>
  <c r="H23" i="10"/>
  <c r="H22" i="10"/>
  <c r="H21" i="10"/>
  <c r="H85" i="9"/>
  <c r="H82" i="9"/>
  <c r="H27" i="6"/>
  <c r="H41" i="3"/>
  <c r="B20" i="26"/>
  <c r="E300" i="31"/>
  <c r="D300" i="31"/>
  <c r="D299" i="31"/>
  <c r="E299" i="31" s="1"/>
  <c r="D298" i="31"/>
  <c r="E298" i="31" s="1"/>
  <c r="E297" i="31"/>
  <c r="D297" i="31"/>
  <c r="E296" i="31"/>
  <c r="D296" i="31"/>
  <c r="D295" i="31"/>
  <c r="E295" i="31" s="1"/>
  <c r="D294" i="31"/>
  <c r="E294" i="31" s="1"/>
  <c r="E293" i="31"/>
  <c r="D293" i="31"/>
  <c r="D292" i="31"/>
  <c r="E292" i="31" s="1"/>
  <c r="D291" i="31"/>
  <c r="E291" i="31" s="1"/>
  <c r="E290" i="31"/>
  <c r="D290" i="31"/>
  <c r="D289" i="31"/>
  <c r="E289" i="31" s="1"/>
  <c r="D288" i="31"/>
  <c r="E288" i="31" s="1"/>
  <c r="E287" i="31"/>
  <c r="D287" i="31"/>
  <c r="E286" i="31"/>
  <c r="D286" i="31"/>
  <c r="D285" i="31"/>
  <c r="E285" i="31" s="1"/>
  <c r="D284" i="31"/>
  <c r="E284" i="31" s="1"/>
  <c r="E283" i="31"/>
  <c r="D283" i="31"/>
  <c r="D282" i="31"/>
  <c r="E282" i="31" s="1"/>
  <c r="D281" i="31"/>
  <c r="E281" i="31" s="1"/>
  <c r="E280" i="31"/>
  <c r="D280" i="31"/>
  <c r="D279" i="31"/>
  <c r="E279" i="31" s="1"/>
  <c r="D278" i="31"/>
  <c r="E278" i="31" s="1"/>
  <c r="E277" i="31"/>
  <c r="D277" i="31"/>
  <c r="E276" i="31"/>
  <c r="D276" i="31"/>
  <c r="D275" i="31"/>
  <c r="E275" i="31" s="1"/>
  <c r="D274" i="31"/>
  <c r="E274" i="31" s="1"/>
  <c r="E273" i="31"/>
  <c r="D273" i="31"/>
  <c r="D272" i="31"/>
  <c r="E272" i="31" s="1"/>
  <c r="D271" i="31"/>
  <c r="E271" i="31" s="1"/>
  <c r="E270" i="31"/>
  <c r="D270" i="31"/>
  <c r="D269" i="31"/>
  <c r="E269" i="31" s="1"/>
  <c r="D268" i="31"/>
  <c r="E268" i="31" s="1"/>
  <c r="E267" i="31"/>
  <c r="D267" i="31"/>
  <c r="E266" i="31"/>
  <c r="D266" i="31"/>
  <c r="D265" i="31"/>
  <c r="E265" i="31" s="1"/>
  <c r="D264" i="31"/>
  <c r="E264" i="31" s="1"/>
  <c r="E263" i="31"/>
  <c r="D263" i="31"/>
  <c r="D262" i="31"/>
  <c r="E262" i="31" s="1"/>
  <c r="D261" i="31"/>
  <c r="E261" i="31" s="1"/>
  <c r="E260" i="31"/>
  <c r="D260" i="31"/>
  <c r="D259" i="31"/>
  <c r="E259" i="31" s="1"/>
  <c r="D258" i="31"/>
  <c r="E258" i="31" s="1"/>
  <c r="E257" i="31"/>
  <c r="D257" i="31"/>
  <c r="E256" i="31"/>
  <c r="D256" i="31"/>
  <c r="D255" i="31"/>
  <c r="E255" i="31" s="1"/>
  <c r="D254" i="31"/>
  <c r="E254" i="31" s="1"/>
  <c r="E253" i="31"/>
  <c r="D253" i="31"/>
  <c r="D252" i="31"/>
  <c r="E252" i="31" s="1"/>
  <c r="D251" i="31"/>
  <c r="E251" i="31" s="1"/>
  <c r="E250" i="31"/>
  <c r="D250" i="31"/>
  <c r="D249" i="31"/>
  <c r="E249" i="31" s="1"/>
  <c r="D248" i="31"/>
  <c r="E248" i="31" s="1"/>
  <c r="E247" i="31"/>
  <c r="D247" i="31"/>
  <c r="E246" i="31"/>
  <c r="D246" i="31"/>
  <c r="D245" i="31"/>
  <c r="E245" i="31" s="1"/>
  <c r="D244" i="31"/>
  <c r="E244" i="31" s="1"/>
  <c r="E243" i="31"/>
  <c r="D243" i="31"/>
  <c r="D242" i="31"/>
  <c r="E242" i="31" s="1"/>
  <c r="D241" i="31"/>
  <c r="E241" i="31" s="1"/>
  <c r="E240" i="31"/>
  <c r="D240" i="31"/>
  <c r="D239" i="31"/>
  <c r="E239" i="31" s="1"/>
  <c r="D238" i="31"/>
  <c r="E238" i="31" s="1"/>
  <c r="E237" i="31"/>
  <c r="D237" i="31"/>
  <c r="E236" i="31"/>
  <c r="D236" i="31"/>
  <c r="D235" i="31"/>
  <c r="E235" i="31" s="1"/>
  <c r="D234" i="31"/>
  <c r="E234" i="31" s="1"/>
  <c r="E233" i="31"/>
  <c r="D233" i="31"/>
  <c r="D232" i="31"/>
  <c r="E232" i="31" s="1"/>
  <c r="D231" i="31"/>
  <c r="E231" i="31" s="1"/>
  <c r="E230" i="31"/>
  <c r="D230" i="31"/>
  <c r="D229" i="31"/>
  <c r="E229" i="31" s="1"/>
  <c r="D228" i="31"/>
  <c r="E228" i="31" s="1"/>
  <c r="E227" i="31"/>
  <c r="D227" i="31"/>
  <c r="E226" i="31"/>
  <c r="D226" i="31"/>
  <c r="D225" i="31"/>
  <c r="E225" i="31" s="1"/>
  <c r="D224" i="31"/>
  <c r="E224" i="31" s="1"/>
  <c r="E223" i="31"/>
  <c r="D223" i="31"/>
  <c r="D222" i="31"/>
  <c r="E222" i="31" s="1"/>
  <c r="D221" i="31"/>
  <c r="E221" i="31" s="1"/>
  <c r="E220" i="31"/>
  <c r="D220" i="31"/>
  <c r="D219" i="31"/>
  <c r="E219" i="31" s="1"/>
  <c r="D218" i="31"/>
  <c r="E218" i="31" s="1"/>
  <c r="E217" i="31"/>
  <c r="D217" i="31"/>
  <c r="E216" i="31"/>
  <c r="D216" i="31"/>
  <c r="D215" i="31"/>
  <c r="E215" i="31" s="1"/>
  <c r="D214" i="31"/>
  <c r="E214" i="31" s="1"/>
  <c r="E213" i="31"/>
  <c r="D213" i="31"/>
  <c r="D212" i="31"/>
  <c r="E212" i="31" s="1"/>
  <c r="D211" i="31"/>
  <c r="E211" i="31" s="1"/>
  <c r="E210" i="31"/>
  <c r="D210" i="31"/>
  <c r="D209" i="31"/>
  <c r="E209" i="31" s="1"/>
  <c r="D208" i="31"/>
  <c r="E208" i="31" s="1"/>
  <c r="E207" i="31"/>
  <c r="D207" i="31"/>
  <c r="E206" i="31"/>
  <c r="D206" i="31"/>
  <c r="D205" i="31"/>
  <c r="E205" i="31" s="1"/>
  <c r="D204" i="31"/>
  <c r="E204" i="31" s="1"/>
  <c r="E203" i="31"/>
  <c r="D203" i="31"/>
  <c r="D202" i="31"/>
  <c r="E202" i="31" s="1"/>
  <c r="D201" i="31"/>
  <c r="E201" i="31" s="1"/>
  <c r="E200" i="31"/>
  <c r="D200" i="31"/>
  <c r="D199" i="31"/>
  <c r="E199" i="31" s="1"/>
  <c r="D198" i="31"/>
  <c r="E198" i="31" s="1"/>
  <c r="E197" i="31"/>
  <c r="D197" i="31"/>
  <c r="E196" i="31"/>
  <c r="D196" i="31"/>
  <c r="D195" i="31"/>
  <c r="E195" i="31" s="1"/>
  <c r="D194" i="31"/>
  <c r="E194" i="31" s="1"/>
  <c r="E193" i="31"/>
  <c r="D193" i="31"/>
  <c r="D192" i="31"/>
  <c r="E192" i="31" s="1"/>
  <c r="D191" i="31"/>
  <c r="E191" i="31" s="1"/>
  <c r="E190" i="31"/>
  <c r="D190" i="31"/>
  <c r="D189" i="31"/>
  <c r="E189" i="31" s="1"/>
  <c r="D188" i="31"/>
  <c r="E188" i="31" s="1"/>
  <c r="E187" i="31"/>
  <c r="D187" i="31"/>
  <c r="E186" i="31"/>
  <c r="D186" i="31"/>
  <c r="D185" i="31"/>
  <c r="E185" i="31" s="1"/>
  <c r="D184" i="31"/>
  <c r="E184" i="31" s="1"/>
  <c r="E183" i="31"/>
  <c r="D183" i="31"/>
  <c r="D182" i="31"/>
  <c r="E182" i="31" s="1"/>
  <c r="D181" i="31"/>
  <c r="E181" i="31" s="1"/>
  <c r="E180" i="31"/>
  <c r="D180" i="31"/>
  <c r="D179" i="31"/>
  <c r="E179" i="31" s="1"/>
  <c r="D178" i="31"/>
  <c r="E178" i="31" s="1"/>
  <c r="E177" i="31"/>
  <c r="D177" i="31"/>
  <c r="E176" i="31"/>
  <c r="D176" i="31"/>
  <c r="D175" i="31"/>
  <c r="E175" i="31" s="1"/>
  <c r="D174" i="31"/>
  <c r="E174" i="31" s="1"/>
  <c r="E173" i="31"/>
  <c r="D173" i="31"/>
  <c r="D172" i="31"/>
  <c r="E172" i="31" s="1"/>
  <c r="D171" i="31"/>
  <c r="E171" i="31" s="1"/>
  <c r="E170" i="31"/>
  <c r="D170" i="31"/>
  <c r="D169" i="31"/>
  <c r="E169" i="31" s="1"/>
  <c r="D168" i="31"/>
  <c r="E168" i="31" s="1"/>
  <c r="E167" i="31"/>
  <c r="D167" i="31"/>
  <c r="E166" i="31"/>
  <c r="D166" i="31"/>
  <c r="D165" i="31"/>
  <c r="E165" i="31" s="1"/>
  <c r="D164" i="31"/>
  <c r="E164" i="31" s="1"/>
  <c r="E163" i="31"/>
  <c r="D163" i="31"/>
  <c r="D162" i="31"/>
  <c r="E162" i="31" s="1"/>
  <c r="D161" i="31"/>
  <c r="E161" i="31" s="1"/>
  <c r="E160" i="31"/>
  <c r="D160" i="31"/>
  <c r="D159" i="31"/>
  <c r="E159" i="31" s="1"/>
  <c r="D158" i="31"/>
  <c r="E158" i="31" s="1"/>
  <c r="E157" i="31"/>
  <c r="D157" i="31"/>
  <c r="E156" i="31"/>
  <c r="D156" i="31"/>
  <c r="D155" i="31"/>
  <c r="E155" i="31" s="1"/>
  <c r="D154" i="31"/>
  <c r="E154" i="31" s="1"/>
  <c r="E153" i="31"/>
  <c r="D153" i="31"/>
  <c r="D152" i="31"/>
  <c r="E152" i="31" s="1"/>
  <c r="D151" i="31"/>
  <c r="E151" i="31" s="1"/>
  <c r="E150" i="31"/>
  <c r="D150" i="31"/>
  <c r="D149" i="31"/>
  <c r="E149" i="31" s="1"/>
  <c r="D148" i="31"/>
  <c r="E148" i="31" s="1"/>
  <c r="E147" i="31"/>
  <c r="D147" i="31"/>
  <c r="E146" i="31"/>
  <c r="D146" i="31"/>
  <c r="D145" i="31"/>
  <c r="E145" i="31" s="1"/>
  <c r="D144" i="31"/>
  <c r="E144" i="31" s="1"/>
  <c r="E143" i="31"/>
  <c r="D143" i="31"/>
  <c r="D142" i="31"/>
  <c r="E142" i="31" s="1"/>
  <c r="D141" i="31"/>
  <c r="E141" i="31" s="1"/>
  <c r="E140" i="31"/>
  <c r="D140" i="31"/>
  <c r="D139" i="31"/>
  <c r="E139" i="31" s="1"/>
  <c r="D138" i="31"/>
  <c r="E138" i="31" s="1"/>
  <c r="E137" i="31"/>
  <c r="D137" i="31"/>
  <c r="E136" i="31"/>
  <c r="D136" i="31"/>
  <c r="D135" i="31"/>
  <c r="E135" i="31" s="1"/>
  <c r="D134" i="31"/>
  <c r="E134" i="31" s="1"/>
  <c r="E133" i="31"/>
  <c r="D133" i="31"/>
  <c r="D132" i="31"/>
  <c r="E132" i="31" s="1"/>
  <c r="D131" i="31"/>
  <c r="E131" i="31" s="1"/>
  <c r="E130" i="31"/>
  <c r="D130" i="31"/>
  <c r="D129" i="31"/>
  <c r="E129" i="31" s="1"/>
  <c r="D128" i="31"/>
  <c r="E128" i="31" s="1"/>
  <c r="E127" i="31"/>
  <c r="D127" i="31"/>
  <c r="E126" i="31"/>
  <c r="D126" i="31"/>
  <c r="D125" i="31"/>
  <c r="E125" i="31" s="1"/>
  <c r="D124" i="31"/>
  <c r="E124" i="31" s="1"/>
  <c r="E123" i="31"/>
  <c r="D123" i="31"/>
  <c r="D122" i="31"/>
  <c r="E122" i="31" s="1"/>
  <c r="D121" i="31"/>
  <c r="E121" i="31" s="1"/>
  <c r="E120" i="31"/>
  <c r="D120" i="31"/>
  <c r="D119" i="31"/>
  <c r="E119" i="31" s="1"/>
  <c r="D118" i="31"/>
  <c r="E118" i="31" s="1"/>
  <c r="E117" i="31"/>
  <c r="D117" i="31"/>
  <c r="E116" i="31"/>
  <c r="D116" i="31"/>
  <c r="D115" i="31"/>
  <c r="E115" i="31" s="1"/>
  <c r="D114" i="31"/>
  <c r="E114" i="31" s="1"/>
  <c r="E113" i="31"/>
  <c r="D113" i="31"/>
  <c r="D112" i="31"/>
  <c r="E112" i="31" s="1"/>
  <c r="D111" i="31"/>
  <c r="E111" i="31" s="1"/>
  <c r="E110" i="31"/>
  <c r="D110" i="31"/>
  <c r="D109" i="31"/>
  <c r="E109" i="31" s="1"/>
  <c r="D108" i="31"/>
  <c r="E108" i="31" s="1"/>
  <c r="E107" i="31"/>
  <c r="D107" i="31"/>
  <c r="E106" i="31"/>
  <c r="D106" i="31"/>
  <c r="E105" i="31"/>
  <c r="D105" i="31"/>
  <c r="D104" i="31"/>
  <c r="E104" i="31" s="1"/>
  <c r="E103" i="31"/>
  <c r="D103" i="31"/>
  <c r="D102" i="31"/>
  <c r="E102" i="31" s="1"/>
  <c r="D101" i="31"/>
  <c r="E101" i="31" s="1"/>
  <c r="E100" i="31"/>
  <c r="D100" i="31"/>
  <c r="D99" i="31"/>
  <c r="E99" i="31" s="1"/>
  <c r="D98" i="31"/>
  <c r="E98" i="31" s="1"/>
  <c r="E97" i="31"/>
  <c r="D97" i="31"/>
  <c r="E96" i="31"/>
  <c r="D96" i="31"/>
  <c r="E95" i="31"/>
  <c r="D95" i="31"/>
  <c r="D94" i="31"/>
  <c r="E94" i="31" s="1"/>
  <c r="E93" i="31"/>
  <c r="D93" i="31"/>
  <c r="D92" i="31"/>
  <c r="E92" i="31" s="1"/>
  <c r="D91" i="31"/>
  <c r="E91" i="31" s="1"/>
  <c r="E90" i="31"/>
  <c r="D90" i="31"/>
  <c r="D89" i="31"/>
  <c r="E89" i="31" s="1"/>
  <c r="D88" i="31"/>
  <c r="E88" i="31" s="1"/>
  <c r="E87" i="31"/>
  <c r="D87" i="31"/>
  <c r="E86" i="31"/>
  <c r="D86" i="31"/>
  <c r="E85" i="31"/>
  <c r="D85" i="31"/>
  <c r="D84" i="31"/>
  <c r="E84" i="31" s="1"/>
  <c r="E83" i="31"/>
  <c r="D83" i="31"/>
  <c r="D82" i="31"/>
  <c r="E82" i="31" s="1"/>
  <c r="D81" i="31"/>
  <c r="E81" i="31" s="1"/>
  <c r="E80" i="31"/>
  <c r="D80" i="31"/>
  <c r="D79" i="31"/>
  <c r="E79" i="31" s="1"/>
  <c r="E78" i="31"/>
  <c r="D78" i="31"/>
  <c r="E77" i="31"/>
  <c r="D77" i="31"/>
  <c r="E76" i="31"/>
  <c r="D76" i="31"/>
  <c r="E75" i="31"/>
  <c r="D75" i="31"/>
  <c r="D74" i="31"/>
  <c r="E74" i="31" s="1"/>
  <c r="E73" i="31"/>
  <c r="D73" i="31"/>
  <c r="D72" i="31"/>
  <c r="E72" i="31" s="1"/>
  <c r="D71" i="31"/>
  <c r="E71" i="31" s="1"/>
  <c r="E70" i="31"/>
  <c r="D70" i="31"/>
  <c r="E69" i="31"/>
  <c r="D69" i="31"/>
  <c r="E68" i="31"/>
  <c r="D68" i="31"/>
  <c r="E67" i="31"/>
  <c r="D67" i="31"/>
  <c r="E66" i="31"/>
  <c r="D66" i="31"/>
  <c r="E65" i="31"/>
  <c r="D65" i="31"/>
  <c r="D64" i="31"/>
  <c r="E64" i="31" s="1"/>
  <c r="E63" i="31"/>
  <c r="D63" i="31"/>
  <c r="D62" i="31"/>
  <c r="E62" i="31" s="1"/>
  <c r="D61" i="31"/>
  <c r="E61" i="31" s="1"/>
  <c r="E60" i="31"/>
  <c r="D60" i="31"/>
  <c r="E59" i="31"/>
  <c r="D59" i="31"/>
  <c r="E58" i="31"/>
  <c r="D58" i="31"/>
  <c r="E57" i="31"/>
  <c r="D57" i="31"/>
  <c r="E56" i="31"/>
  <c r="D56" i="31"/>
  <c r="E55" i="31"/>
  <c r="D55" i="31"/>
  <c r="D54" i="31"/>
  <c r="E54" i="31" s="1"/>
  <c r="E53" i="31"/>
  <c r="D53" i="31"/>
  <c r="D52" i="31"/>
  <c r="E52" i="31" s="1"/>
  <c r="D51" i="31"/>
  <c r="E51" i="31" s="1"/>
  <c r="E50" i="31"/>
  <c r="D50" i="31"/>
  <c r="E49" i="31"/>
  <c r="D49" i="31"/>
  <c r="E48" i="31"/>
  <c r="D48" i="31"/>
  <c r="E47" i="31"/>
  <c r="D47" i="31"/>
  <c r="E46" i="31"/>
  <c r="D46" i="31"/>
  <c r="E45" i="31"/>
  <c r="D45" i="31"/>
  <c r="D44" i="31"/>
  <c r="E44" i="31" s="1"/>
  <c r="E43" i="31"/>
  <c r="D43" i="31"/>
  <c r="D42" i="31"/>
  <c r="E42" i="31" s="1"/>
  <c r="D41" i="31"/>
  <c r="E41" i="31" s="1"/>
  <c r="E40" i="31"/>
  <c r="D40" i="31"/>
  <c r="E39" i="31"/>
  <c r="D39" i="31"/>
  <c r="E38" i="31"/>
  <c r="D38" i="31"/>
  <c r="E37" i="31"/>
  <c r="D37" i="31"/>
  <c r="E36" i="31"/>
  <c r="D36" i="31"/>
  <c r="E35" i="31"/>
  <c r="D35" i="31"/>
  <c r="D34" i="31"/>
  <c r="E34" i="31" s="1"/>
  <c r="E33" i="31"/>
  <c r="D33" i="31"/>
  <c r="D32" i="31"/>
  <c r="E32" i="31" s="1"/>
  <c r="D31" i="31"/>
  <c r="E31" i="31" s="1"/>
  <c r="E30" i="31"/>
  <c r="D30" i="31"/>
  <c r="E29" i="31"/>
  <c r="D29" i="31"/>
  <c r="E28" i="31"/>
  <c r="D28" i="31"/>
  <c r="E27" i="31"/>
  <c r="D27" i="31"/>
  <c r="E26" i="31"/>
  <c r="D26" i="31"/>
  <c r="E25" i="31"/>
  <c r="D25" i="31"/>
  <c r="D24" i="31"/>
  <c r="E24" i="31" s="1"/>
  <c r="E23" i="31"/>
  <c r="D23" i="31"/>
  <c r="D22" i="31"/>
  <c r="E22" i="31" s="1"/>
  <c r="D21" i="31"/>
  <c r="E21" i="31" s="1"/>
  <c r="E20" i="31"/>
  <c r="D20" i="31"/>
  <c r="E19" i="31"/>
  <c r="D19" i="31"/>
  <c r="E18" i="31"/>
  <c r="D18" i="31"/>
  <c r="E17" i="31"/>
  <c r="D17" i="31"/>
  <c r="E16" i="31"/>
  <c r="D16" i="31"/>
  <c r="E15" i="31"/>
  <c r="D15" i="31"/>
  <c r="D14" i="31"/>
  <c r="E14" i="31" s="1"/>
  <c r="E13" i="31"/>
  <c r="D13" i="31"/>
  <c r="D12" i="31"/>
  <c r="E12" i="31" s="1"/>
  <c r="D11" i="31"/>
  <c r="E11" i="31" s="1"/>
  <c r="E10" i="31"/>
  <c r="D10" i="31"/>
  <c r="E9" i="31"/>
  <c r="D9" i="31"/>
  <c r="E8" i="31"/>
  <c r="D8" i="31"/>
  <c r="E7" i="31"/>
  <c r="D7" i="31"/>
  <c r="E6" i="31"/>
  <c r="D6" i="31"/>
  <c r="E5" i="31"/>
  <c r="D5" i="31"/>
  <c r="D18" i="30"/>
  <c r="E18" i="30" s="1"/>
  <c r="D17" i="30"/>
  <c r="E17" i="30" s="1"/>
  <c r="D16" i="30"/>
  <c r="E16" i="30" s="1"/>
  <c r="D15" i="30"/>
  <c r="E15" i="30" s="1"/>
  <c r="D14" i="30"/>
  <c r="E14" i="30" s="1"/>
  <c r="D13" i="30"/>
  <c r="E13" i="30" s="1"/>
  <c r="D12" i="30"/>
  <c r="E12" i="30" s="1"/>
  <c r="D11" i="30"/>
  <c r="E11" i="30" s="1"/>
  <c r="D10" i="30"/>
  <c r="E10" i="30" s="1"/>
  <c r="D9" i="30"/>
  <c r="E9" i="30" s="1"/>
  <c r="D8" i="30"/>
  <c r="E8" i="30" s="1"/>
  <c r="D7" i="30"/>
  <c r="E7" i="30" s="1"/>
  <c r="D6" i="30"/>
  <c r="E6" i="30" s="1"/>
  <c r="D5" i="30"/>
  <c r="E5" i="30" s="1"/>
  <c r="E12" i="17"/>
  <c r="E11" i="17"/>
  <c r="H11" i="17" s="1"/>
  <c r="E10" i="17"/>
  <c r="H10" i="17" s="1"/>
  <c r="E9" i="17"/>
  <c r="H9" i="17" s="1"/>
  <c r="E8" i="17"/>
  <c r="H8" i="17" s="1"/>
  <c r="E7" i="17"/>
  <c r="H7" i="17" s="1"/>
  <c r="E6" i="17"/>
  <c r="H6" i="17" s="1"/>
  <c r="E5" i="17"/>
  <c r="H5" i="17" s="1"/>
  <c r="E32" i="16"/>
  <c r="E31" i="16"/>
  <c r="E30" i="16"/>
  <c r="E29" i="16"/>
  <c r="H29" i="16" s="1"/>
  <c r="E28" i="16"/>
  <c r="H28" i="16" s="1"/>
  <c r="E27" i="16"/>
  <c r="H27" i="16" s="1"/>
  <c r="E26" i="16"/>
  <c r="E25" i="16"/>
  <c r="E24" i="16"/>
  <c r="H24" i="16" s="1"/>
  <c r="E23" i="16"/>
  <c r="H23" i="16" s="1"/>
  <c r="E22" i="16"/>
  <c r="E21" i="16"/>
  <c r="E20" i="16"/>
  <c r="H20" i="16" s="1"/>
  <c r="E19" i="16"/>
  <c r="H19" i="16" s="1"/>
  <c r="E18" i="16"/>
  <c r="H18" i="16" s="1"/>
  <c r="E17" i="16"/>
  <c r="E16" i="16"/>
  <c r="E15" i="16"/>
  <c r="H15" i="16" s="1"/>
  <c r="E14" i="16"/>
  <c r="E13" i="16"/>
  <c r="E12" i="16"/>
  <c r="E11" i="16"/>
  <c r="E10" i="16"/>
  <c r="E9" i="16"/>
  <c r="E8" i="16"/>
  <c r="E7" i="16"/>
  <c r="E6" i="16"/>
  <c r="E5" i="16"/>
  <c r="E32" i="15"/>
  <c r="H32" i="15" s="1"/>
  <c r="E31" i="15"/>
  <c r="E30" i="15"/>
  <c r="E29" i="15"/>
  <c r="E28" i="15"/>
  <c r="E27" i="15"/>
  <c r="E26" i="15"/>
  <c r="E25" i="15"/>
  <c r="H25" i="15" s="1"/>
  <c r="E24" i="15"/>
  <c r="E23" i="15"/>
  <c r="E22" i="15"/>
  <c r="E21" i="15"/>
  <c r="E20" i="15"/>
  <c r="E19" i="15"/>
  <c r="E18" i="15"/>
  <c r="E17" i="15"/>
  <c r="E16" i="15"/>
  <c r="E15" i="15"/>
  <c r="H15" i="15" s="1"/>
  <c r="E14" i="15"/>
  <c r="H14" i="15" s="1"/>
  <c r="E13" i="15"/>
  <c r="H13" i="15" s="1"/>
  <c r="E12" i="15"/>
  <c r="H12" i="15" s="1"/>
  <c r="E11" i="15"/>
  <c r="H11" i="15" s="1"/>
  <c r="E10" i="15"/>
  <c r="H10" i="15" s="1"/>
  <c r="E9" i="15"/>
  <c r="E8" i="15"/>
  <c r="E7" i="15"/>
  <c r="E6" i="15"/>
  <c r="E5" i="15"/>
  <c r="E19" i="14"/>
  <c r="E18" i="14"/>
  <c r="E17" i="14"/>
  <c r="E16" i="14"/>
  <c r="E15" i="14"/>
  <c r="E14" i="14"/>
  <c r="E13" i="14"/>
  <c r="E12" i="14"/>
  <c r="E11" i="14"/>
  <c r="H11" i="14" s="1"/>
  <c r="E10" i="14"/>
  <c r="H10" i="14" s="1"/>
  <c r="E9" i="14"/>
  <c r="H9" i="14" s="1"/>
  <c r="E8" i="14"/>
  <c r="E7" i="14"/>
  <c r="E6" i="14"/>
  <c r="E5" i="14"/>
  <c r="E19" i="13"/>
  <c r="H19" i="13" s="1"/>
  <c r="E18" i="13"/>
  <c r="H18" i="13" s="1"/>
  <c r="E17" i="13"/>
  <c r="H17" i="13" s="1"/>
  <c r="E16" i="13"/>
  <c r="E15" i="13"/>
  <c r="E14" i="13"/>
  <c r="E13" i="13"/>
  <c r="E12" i="13"/>
  <c r="E11" i="13"/>
  <c r="E10" i="13"/>
  <c r="E9" i="13"/>
  <c r="E8" i="13"/>
  <c r="E7" i="13"/>
  <c r="E6" i="13"/>
  <c r="E5" i="13"/>
  <c r="E68" i="12"/>
  <c r="E67" i="12"/>
  <c r="E66" i="12"/>
  <c r="E65" i="12"/>
  <c r="E64" i="12"/>
  <c r="E63" i="12"/>
  <c r="H63" i="12" s="1"/>
  <c r="E62" i="12"/>
  <c r="H62" i="12" s="1"/>
  <c r="E61" i="12"/>
  <c r="H61" i="12" s="1"/>
  <c r="E60" i="12"/>
  <c r="H60" i="12" s="1"/>
  <c r="E59" i="12"/>
  <c r="H59" i="12" s="1"/>
  <c r="E58" i="12"/>
  <c r="H58" i="12" s="1"/>
  <c r="E57" i="12"/>
  <c r="H57" i="12" s="1"/>
  <c r="E56" i="12"/>
  <c r="H56" i="12" s="1"/>
  <c r="E55" i="12"/>
  <c r="H55" i="12" s="1"/>
  <c r="E54" i="12"/>
  <c r="H54" i="12" s="1"/>
  <c r="E53" i="12"/>
  <c r="H53" i="12" s="1"/>
  <c r="E52" i="12"/>
  <c r="H52" i="12" s="1"/>
  <c r="E51" i="12"/>
  <c r="H51" i="12" s="1"/>
  <c r="E50" i="12"/>
  <c r="H50" i="12" s="1"/>
  <c r="E49" i="12"/>
  <c r="H49" i="12" s="1"/>
  <c r="E48" i="12"/>
  <c r="E47" i="12"/>
  <c r="E46" i="12"/>
  <c r="E45" i="12"/>
  <c r="E44" i="12"/>
  <c r="E43" i="12"/>
  <c r="E42" i="12"/>
  <c r="E41" i="12"/>
  <c r="E40" i="12"/>
  <c r="E39" i="12"/>
  <c r="E38" i="12"/>
  <c r="E37" i="12"/>
  <c r="E36" i="12"/>
  <c r="E35" i="12"/>
  <c r="H35" i="12" s="1"/>
  <c r="E34" i="12"/>
  <c r="H34" i="12" s="1"/>
  <c r="E33" i="12"/>
  <c r="H33" i="12" s="1"/>
  <c r="E32" i="12"/>
  <c r="H32" i="12" s="1"/>
  <c r="E31" i="12"/>
  <c r="H31" i="12" s="1"/>
  <c r="E30" i="12"/>
  <c r="H30" i="12" s="1"/>
  <c r="E29" i="12"/>
  <c r="H29" i="12" s="1"/>
  <c r="E28" i="12"/>
  <c r="H28" i="12" s="1"/>
  <c r="E27" i="12"/>
  <c r="E26" i="12"/>
  <c r="E25" i="12"/>
  <c r="E24" i="12"/>
  <c r="E23" i="12"/>
  <c r="E22" i="12"/>
  <c r="E21" i="12"/>
  <c r="E20" i="12"/>
  <c r="E19" i="12"/>
  <c r="E18" i="12"/>
  <c r="E17" i="12"/>
  <c r="E16" i="12"/>
  <c r="E15" i="12"/>
  <c r="E14" i="12"/>
  <c r="E13" i="12"/>
  <c r="E12" i="12"/>
  <c r="E11" i="12"/>
  <c r="E10" i="12"/>
  <c r="H10" i="12" s="1"/>
  <c r="E9" i="12"/>
  <c r="H9" i="12" s="1"/>
  <c r="E8" i="12"/>
  <c r="H8" i="12" s="1"/>
  <c r="E7" i="12"/>
  <c r="H7" i="12" s="1"/>
  <c r="E6" i="12"/>
  <c r="H6" i="12" s="1"/>
  <c r="E5" i="12"/>
  <c r="H5" i="12" s="1"/>
  <c r="E65" i="11"/>
  <c r="H65" i="11" s="1"/>
  <c r="E64" i="11"/>
  <c r="H64" i="11" s="1"/>
  <c r="E63" i="11"/>
  <c r="H63" i="11" s="1"/>
  <c r="E62" i="11"/>
  <c r="H62" i="11" s="1"/>
  <c r="E61" i="11"/>
  <c r="H61" i="11" s="1"/>
  <c r="E60" i="11"/>
  <c r="H60" i="11" s="1"/>
  <c r="E59" i="11"/>
  <c r="E58" i="11"/>
  <c r="E57" i="11"/>
  <c r="H57" i="11" s="1"/>
  <c r="E56" i="11"/>
  <c r="E55" i="11"/>
  <c r="E54" i="11"/>
  <c r="E53" i="11"/>
  <c r="E52" i="11"/>
  <c r="E51" i="11"/>
  <c r="E50" i="11"/>
  <c r="E49" i="11"/>
  <c r="E48" i="11"/>
  <c r="E47" i="11"/>
  <c r="E46" i="11"/>
  <c r="E45" i="11"/>
  <c r="H45" i="11" s="1"/>
  <c r="E44" i="11"/>
  <c r="H44" i="11" s="1"/>
  <c r="E43" i="11"/>
  <c r="E42" i="11"/>
  <c r="H42" i="11" s="1"/>
  <c r="E41" i="11"/>
  <c r="H41" i="11" s="1"/>
  <c r="E40" i="11"/>
  <c r="H40" i="11" s="1"/>
  <c r="E39" i="11"/>
  <c r="H39" i="11" s="1"/>
  <c r="E38" i="11"/>
  <c r="H38" i="11" s="1"/>
  <c r="E37" i="11"/>
  <c r="H37" i="11" s="1"/>
  <c r="E36" i="11"/>
  <c r="H36" i="11" s="1"/>
  <c r="E35" i="11"/>
  <c r="E34" i="11"/>
  <c r="H34" i="11" s="1"/>
  <c r="E33" i="11"/>
  <c r="H33" i="11" s="1"/>
  <c r="E32" i="11"/>
  <c r="E31" i="11"/>
  <c r="E30" i="11"/>
  <c r="E29" i="11"/>
  <c r="E28" i="11"/>
  <c r="E27" i="11"/>
  <c r="E26" i="11"/>
  <c r="E25" i="11"/>
  <c r="E24" i="11"/>
  <c r="E23" i="11"/>
  <c r="E22" i="11"/>
  <c r="E21" i="11"/>
  <c r="H21" i="11" s="1"/>
  <c r="E20" i="11"/>
  <c r="H20" i="11" s="1"/>
  <c r="E19" i="11"/>
  <c r="E18" i="11"/>
  <c r="H18" i="11" s="1"/>
  <c r="E17" i="11"/>
  <c r="H17" i="11" s="1"/>
  <c r="E16" i="11"/>
  <c r="H16" i="11" s="1"/>
  <c r="E15" i="11"/>
  <c r="H15" i="11" s="1"/>
  <c r="E14" i="11"/>
  <c r="H14" i="11" s="1"/>
  <c r="E13" i="11"/>
  <c r="H13" i="11" s="1"/>
  <c r="E12" i="11"/>
  <c r="H12" i="11" s="1"/>
  <c r="E11" i="11"/>
  <c r="E10" i="11"/>
  <c r="E9" i="11"/>
  <c r="H9" i="11" s="1"/>
  <c r="E8" i="11"/>
  <c r="E7" i="11"/>
  <c r="E6" i="11"/>
  <c r="E5" i="11"/>
  <c r="E43" i="10"/>
  <c r="E42" i="10"/>
  <c r="E41" i="10"/>
  <c r="E40" i="10"/>
  <c r="E39" i="10"/>
  <c r="H39" i="10" s="1"/>
  <c r="E38" i="10"/>
  <c r="H38" i="10" s="1"/>
  <c r="E37" i="10"/>
  <c r="H37" i="10" s="1"/>
  <c r="E36" i="10"/>
  <c r="H36" i="10" s="1"/>
  <c r="E35" i="10"/>
  <c r="H35" i="10" s="1"/>
  <c r="E34" i="10"/>
  <c r="E33" i="10"/>
  <c r="E32" i="10"/>
  <c r="E31" i="10"/>
  <c r="E30" i="10"/>
  <c r="H30" i="10" s="1"/>
  <c r="E29" i="10"/>
  <c r="H29" i="10" s="1"/>
  <c r="E28" i="10"/>
  <c r="H28" i="10" s="1"/>
  <c r="E27" i="10"/>
  <c r="E26" i="10"/>
  <c r="E25" i="10"/>
  <c r="E24" i="10"/>
  <c r="E23" i="10"/>
  <c r="E22" i="10"/>
  <c r="E21" i="10"/>
  <c r="E20" i="10"/>
  <c r="E19" i="10"/>
  <c r="E18" i="10"/>
  <c r="E17" i="10"/>
  <c r="E16" i="10"/>
  <c r="E15" i="10"/>
  <c r="H15" i="10" s="1"/>
  <c r="E14" i="10"/>
  <c r="H14" i="10" s="1"/>
  <c r="E13" i="10"/>
  <c r="H13" i="10" s="1"/>
  <c r="E12" i="10"/>
  <c r="H12" i="10" s="1"/>
  <c r="E11" i="10"/>
  <c r="H11" i="10" s="1"/>
  <c r="E10" i="10"/>
  <c r="E9" i="10"/>
  <c r="E8" i="10"/>
  <c r="E7" i="10"/>
  <c r="E6" i="10"/>
  <c r="H6" i="10" s="1"/>
  <c r="E5" i="10"/>
  <c r="H5" i="10" s="1"/>
  <c r="E150" i="9"/>
  <c r="H150" i="9" s="1"/>
  <c r="E149" i="9"/>
  <c r="E148" i="9"/>
  <c r="E147" i="9"/>
  <c r="H147" i="9" s="1"/>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H103" i="9" s="1"/>
  <c r="E102" i="9"/>
  <c r="E101" i="9"/>
  <c r="E100" i="9"/>
  <c r="E99" i="9"/>
  <c r="E98" i="9"/>
  <c r="E97" i="9"/>
  <c r="E96" i="9"/>
  <c r="E95" i="9"/>
  <c r="E94" i="9"/>
  <c r="E93" i="9"/>
  <c r="E92" i="9"/>
  <c r="E91" i="9"/>
  <c r="E90" i="9"/>
  <c r="E89" i="9"/>
  <c r="E88" i="9"/>
  <c r="E87" i="9"/>
  <c r="E86" i="9"/>
  <c r="E85" i="9"/>
  <c r="E84" i="9"/>
  <c r="E83" i="9"/>
  <c r="E82" i="9"/>
  <c r="E81" i="9"/>
  <c r="E80" i="9"/>
  <c r="H80" i="9" s="1"/>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149" i="7"/>
  <c r="E148" i="7"/>
  <c r="E147" i="7"/>
  <c r="H147" i="7" s="1"/>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30" i="6"/>
  <c r="H30" i="6" s="1"/>
  <c r="E29" i="6"/>
  <c r="H29" i="6" s="1"/>
  <c r="E28" i="6"/>
  <c r="E27" i="6"/>
  <c r="E26" i="6"/>
  <c r="E25" i="6"/>
  <c r="E24" i="6"/>
  <c r="E23" i="6"/>
  <c r="E22" i="6"/>
  <c r="E21" i="6"/>
  <c r="E20" i="6"/>
  <c r="E19" i="6"/>
  <c r="E18" i="6"/>
  <c r="E17" i="6"/>
  <c r="E16" i="6"/>
  <c r="E15" i="6"/>
  <c r="E14" i="6"/>
  <c r="E13" i="6"/>
  <c r="E12" i="6"/>
  <c r="E11" i="6"/>
  <c r="E10" i="6"/>
  <c r="E9" i="6"/>
  <c r="E8" i="6"/>
  <c r="E7" i="6"/>
  <c r="E6" i="6"/>
  <c r="E5" i="6"/>
  <c r="H5" i="6" s="1"/>
  <c r="E24" i="5"/>
  <c r="H24" i="5" s="1"/>
  <c r="E23" i="5"/>
  <c r="E22" i="5"/>
  <c r="E21" i="5"/>
  <c r="E20" i="5"/>
  <c r="E19" i="5"/>
  <c r="H19" i="5" s="1"/>
  <c r="E18" i="5"/>
  <c r="H18" i="5" s="1"/>
  <c r="E17" i="5"/>
  <c r="E16" i="5"/>
  <c r="E15" i="5"/>
  <c r="H15" i="5" s="1"/>
  <c r="E14" i="5"/>
  <c r="H14" i="5" s="1"/>
  <c r="E13" i="5"/>
  <c r="H13" i="5" s="1"/>
  <c r="E12" i="5"/>
  <c r="E11" i="5"/>
  <c r="E10" i="5"/>
  <c r="E9" i="5"/>
  <c r="E8" i="5"/>
  <c r="E7" i="5"/>
  <c r="E6" i="5"/>
  <c r="E5" i="5"/>
  <c r="E22" i="4"/>
  <c r="E21" i="4"/>
  <c r="E20" i="4"/>
  <c r="E19" i="4"/>
  <c r="E18" i="4"/>
  <c r="E17" i="4"/>
  <c r="E16" i="4"/>
  <c r="E15" i="4"/>
  <c r="E14" i="4"/>
  <c r="E13" i="4"/>
  <c r="E12" i="4"/>
  <c r="E11" i="4"/>
  <c r="E10" i="4"/>
  <c r="E9" i="4"/>
  <c r="E8" i="4"/>
  <c r="E7" i="4"/>
  <c r="E6" i="4"/>
  <c r="E5" i="4"/>
  <c r="E44" i="3"/>
  <c r="E43" i="3"/>
  <c r="H43" i="3" s="1"/>
  <c r="E42" i="3"/>
  <c r="E41" i="3"/>
  <c r="E40" i="3"/>
  <c r="E39" i="3"/>
  <c r="E38" i="3"/>
  <c r="H38" i="3" s="1"/>
  <c r="E37" i="3"/>
  <c r="H37" i="3" s="1"/>
  <c r="E36" i="3"/>
  <c r="H36" i="3" s="1"/>
  <c r="E35" i="3"/>
  <c r="E34" i="3"/>
  <c r="E33" i="3"/>
  <c r="E32" i="3"/>
  <c r="E31" i="3"/>
  <c r="E30" i="3"/>
  <c r="E29" i="3"/>
  <c r="E28" i="3"/>
  <c r="H28" i="3" s="1"/>
  <c r="E27" i="3"/>
  <c r="E26" i="3"/>
  <c r="E25" i="3"/>
  <c r="H25" i="3" s="1"/>
  <c r="E24" i="3"/>
  <c r="E23" i="3"/>
  <c r="E22" i="3"/>
  <c r="E21" i="3"/>
  <c r="E20" i="3"/>
  <c r="E19" i="3"/>
  <c r="E18" i="3"/>
  <c r="E17" i="3"/>
  <c r="E16" i="3"/>
  <c r="E15" i="3"/>
  <c r="E14" i="3"/>
  <c r="E13" i="3"/>
  <c r="E12" i="3"/>
  <c r="E11" i="3"/>
  <c r="E10" i="3"/>
  <c r="E9" i="3"/>
  <c r="E8" i="3"/>
  <c r="E7" i="3"/>
  <c r="E6" i="3"/>
  <c r="E5" i="3"/>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D155" i="25"/>
  <c r="E155" i="25" s="1"/>
  <c r="D154" i="25"/>
  <c r="E154" i="25" s="1"/>
  <c r="D153" i="25"/>
  <c r="E153" i="25" s="1"/>
  <c r="D152" i="25"/>
  <c r="E152" i="25" s="1"/>
  <c r="D151" i="25"/>
  <c r="E151" i="25" s="1"/>
  <c r="D150" i="25"/>
  <c r="E150" i="25" s="1"/>
  <c r="D149" i="25"/>
  <c r="E149" i="25" s="1"/>
  <c r="D148" i="25"/>
  <c r="E148" i="25" s="1"/>
  <c r="D147" i="25"/>
  <c r="E147" i="25" s="1"/>
  <c r="D146" i="25"/>
  <c r="E146" i="25" s="1"/>
  <c r="D145" i="25"/>
  <c r="E145" i="25" s="1"/>
  <c r="D144" i="25"/>
  <c r="E144" i="25" s="1"/>
  <c r="D143" i="25"/>
  <c r="E143" i="25" s="1"/>
  <c r="D142" i="25"/>
  <c r="E142" i="25" s="1"/>
  <c r="D141" i="25"/>
  <c r="E141" i="25" s="1"/>
  <c r="D140" i="25"/>
  <c r="E140" i="25" s="1"/>
  <c r="D139" i="25"/>
  <c r="E139" i="25" s="1"/>
  <c r="D138" i="25"/>
  <c r="E138" i="25" s="1"/>
  <c r="D137" i="25"/>
  <c r="E137" i="25" s="1"/>
  <c r="D136" i="25"/>
  <c r="E136" i="25" s="1"/>
  <c r="D135" i="25"/>
  <c r="E135" i="25" s="1"/>
  <c r="D134" i="25"/>
  <c r="E134" i="25" s="1"/>
  <c r="D133" i="25"/>
  <c r="E133" i="25" s="1"/>
  <c r="D132" i="25"/>
  <c r="E132" i="25" s="1"/>
  <c r="D131" i="25"/>
  <c r="E131" i="25" s="1"/>
  <c r="D130" i="25"/>
  <c r="E130" i="25" s="1"/>
  <c r="D129" i="25"/>
  <c r="E129" i="25" s="1"/>
  <c r="D128" i="25"/>
  <c r="E128" i="25" s="1"/>
  <c r="D127" i="25"/>
  <c r="E127" i="25" s="1"/>
  <c r="E126" i="25"/>
  <c r="D126" i="25"/>
  <c r="D125" i="25"/>
  <c r="E125" i="25" s="1"/>
  <c r="D124" i="25"/>
  <c r="E124" i="25" s="1"/>
  <c r="D123" i="25"/>
  <c r="E123" i="25" s="1"/>
  <c r="D122" i="25"/>
  <c r="E122" i="25" s="1"/>
  <c r="D121" i="25"/>
  <c r="E121" i="25" s="1"/>
  <c r="D120" i="25"/>
  <c r="E120" i="25" s="1"/>
  <c r="D119" i="25"/>
  <c r="E119" i="25" s="1"/>
  <c r="D118" i="25"/>
  <c r="E118" i="25" s="1"/>
  <c r="D117" i="25"/>
  <c r="E117" i="25" s="1"/>
  <c r="E116" i="25"/>
  <c r="D116" i="25"/>
  <c r="D115" i="25"/>
  <c r="E115" i="25" s="1"/>
  <c r="D114" i="25"/>
  <c r="E114" i="25" s="1"/>
  <c r="D113" i="25"/>
  <c r="E113" i="25" s="1"/>
  <c r="D112" i="25"/>
  <c r="E112" i="25" s="1"/>
  <c r="D111" i="25"/>
  <c r="E111" i="25" s="1"/>
  <c r="D110" i="25"/>
  <c r="E110" i="25" s="1"/>
  <c r="D109" i="25"/>
  <c r="E109" i="25" s="1"/>
  <c r="D108" i="25"/>
  <c r="E108" i="25" s="1"/>
  <c r="D107" i="25"/>
  <c r="E107" i="25" s="1"/>
  <c r="E106" i="25"/>
  <c r="D106" i="25"/>
  <c r="D105" i="25"/>
  <c r="E105" i="25" s="1"/>
  <c r="D104" i="25"/>
  <c r="E104" i="25" s="1"/>
  <c r="D103" i="25"/>
  <c r="E103" i="25" s="1"/>
  <c r="D102" i="25"/>
  <c r="E102" i="25" s="1"/>
  <c r="D101" i="25"/>
  <c r="E101" i="25" s="1"/>
  <c r="D100" i="25"/>
  <c r="E100" i="25" s="1"/>
  <c r="D99" i="25"/>
  <c r="E99" i="25" s="1"/>
  <c r="D98" i="25"/>
  <c r="E98" i="25" s="1"/>
  <c r="D97" i="25"/>
  <c r="E97" i="25" s="1"/>
  <c r="E96" i="25"/>
  <c r="D96" i="25"/>
  <c r="D95" i="25"/>
  <c r="E95" i="25" s="1"/>
  <c r="D94" i="25"/>
  <c r="E94" i="25" s="1"/>
  <c r="D93" i="25"/>
  <c r="E93" i="25" s="1"/>
  <c r="D92" i="25"/>
  <c r="E92" i="25" s="1"/>
  <c r="D91" i="25"/>
  <c r="E91" i="25" s="1"/>
  <c r="D90" i="25"/>
  <c r="E90" i="25" s="1"/>
  <c r="D89" i="25"/>
  <c r="E89" i="25" s="1"/>
  <c r="D88" i="25"/>
  <c r="E88" i="25" s="1"/>
  <c r="D87" i="25"/>
  <c r="E87" i="25" s="1"/>
  <c r="E86" i="25"/>
  <c r="D86" i="25"/>
  <c r="D85" i="25"/>
  <c r="E85" i="25" s="1"/>
  <c r="D84" i="25"/>
  <c r="E84" i="25" s="1"/>
  <c r="D83" i="25"/>
  <c r="E83" i="25" s="1"/>
  <c r="D82" i="25"/>
  <c r="E82" i="25" s="1"/>
  <c r="D81" i="25"/>
  <c r="E81" i="25" s="1"/>
  <c r="D80" i="25"/>
  <c r="E80" i="25" s="1"/>
  <c r="D79" i="25"/>
  <c r="E79" i="25" s="1"/>
  <c r="D78" i="25"/>
  <c r="E78" i="25" s="1"/>
  <c r="D77" i="25"/>
  <c r="E77" i="25" s="1"/>
  <c r="E76" i="25"/>
  <c r="D76" i="25"/>
  <c r="D75" i="25"/>
  <c r="E75" i="25" s="1"/>
  <c r="D74" i="25"/>
  <c r="E74" i="25" s="1"/>
  <c r="D73" i="25"/>
  <c r="E73" i="25" s="1"/>
  <c r="D72" i="25"/>
  <c r="E72" i="25" s="1"/>
  <c r="D71" i="25"/>
  <c r="E71" i="25" s="1"/>
  <c r="D70" i="25"/>
  <c r="E70" i="25" s="1"/>
  <c r="D69" i="25"/>
  <c r="E69" i="25" s="1"/>
  <c r="D68" i="25"/>
  <c r="E68" i="25" s="1"/>
  <c r="D67" i="25"/>
  <c r="E67" i="25" s="1"/>
  <c r="E66" i="25"/>
  <c r="D66" i="25"/>
  <c r="D65" i="25"/>
  <c r="E65" i="25" s="1"/>
  <c r="D64" i="25"/>
  <c r="E64" i="25" s="1"/>
  <c r="D63" i="25"/>
  <c r="E63" i="25" s="1"/>
  <c r="D62" i="25"/>
  <c r="E62" i="25" s="1"/>
  <c r="D61" i="25"/>
  <c r="E61" i="25" s="1"/>
  <c r="D60" i="25"/>
  <c r="E60" i="25" s="1"/>
  <c r="D59" i="25"/>
  <c r="E59" i="25" s="1"/>
  <c r="D240" i="21"/>
  <c r="D239" i="21"/>
  <c r="E239" i="21" s="1"/>
  <c r="D238" i="21"/>
  <c r="E238" i="21" s="1"/>
  <c r="D237" i="21"/>
  <c r="E237" i="21" s="1"/>
  <c r="D236" i="21"/>
  <c r="E236" i="21" s="1"/>
  <c r="D235" i="21"/>
  <c r="E235" i="21" s="1"/>
  <c r="D234" i="21"/>
  <c r="E234" i="21" s="1"/>
  <c r="D233" i="21"/>
  <c r="E233" i="21" s="1"/>
  <c r="D232" i="21"/>
  <c r="E232" i="21" s="1"/>
  <c r="D231" i="21"/>
  <c r="E231" i="21" s="1"/>
  <c r="D230" i="21"/>
  <c r="E230" i="21" s="1"/>
  <c r="D229" i="21"/>
  <c r="E229" i="21" s="1"/>
  <c r="D228" i="21"/>
  <c r="E228" i="21" s="1"/>
  <c r="D227" i="21"/>
  <c r="E227" i="21" s="1"/>
  <c r="D226" i="21"/>
  <c r="E226" i="21" s="1"/>
  <c r="D225" i="21"/>
  <c r="E225" i="21" s="1"/>
  <c r="D224" i="21"/>
  <c r="E224" i="21" s="1"/>
  <c r="D223" i="21"/>
  <c r="E223" i="21" s="1"/>
  <c r="D222" i="21"/>
  <c r="E222" i="21" s="1"/>
  <c r="D221" i="21"/>
  <c r="D220" i="21"/>
  <c r="D219" i="21"/>
  <c r="D218" i="21"/>
  <c r="D217" i="21"/>
  <c r="D216" i="21"/>
  <c r="D217" i="22"/>
  <c r="E217" i="22" s="1"/>
  <c r="D216" i="22"/>
  <c r="E216" i="22" s="1"/>
  <c r="E215" i="22"/>
  <c r="D215" i="22"/>
  <c r="D214" i="22"/>
  <c r="E214" i="22" s="1"/>
  <c r="D213" i="22"/>
  <c r="E213" i="22" s="1"/>
  <c r="D212" i="22"/>
  <c r="E212" i="22" s="1"/>
  <c r="D211" i="22"/>
  <c r="E211" i="22" s="1"/>
  <c r="D34" i="18"/>
  <c r="E34" i="18" s="1"/>
  <c r="F12" i="17"/>
  <c r="F19" i="13"/>
  <c r="F18" i="13"/>
  <c r="G18" i="13" s="1"/>
  <c r="F17" i="13"/>
  <c r="F16" i="13"/>
  <c r="F15" i="13"/>
  <c r="G15" i="13" s="1"/>
  <c r="F65" i="11"/>
  <c r="G65" i="11" s="1"/>
  <c r="F150" i="9"/>
  <c r="G150" i="9" s="1"/>
  <c r="F149" i="9"/>
  <c r="F148" i="9"/>
  <c r="F147" i="9"/>
  <c r="G147" i="9" s="1"/>
  <c r="F146" i="9"/>
  <c r="F149" i="7"/>
  <c r="G149" i="7" s="1"/>
  <c r="F148" i="7"/>
  <c r="F147" i="7"/>
  <c r="G147" i="7" s="1"/>
  <c r="F30" i="6"/>
  <c r="F29" i="6"/>
  <c r="G29" i="6" s="1"/>
  <c r="F28" i="6"/>
  <c r="F27" i="6"/>
  <c r="F26" i="6"/>
  <c r="G26" i="6" s="1"/>
  <c r="F25" i="6"/>
  <c r="F22" i="4"/>
  <c r="G44" i="3"/>
  <c r="F44" i="3"/>
  <c r="F43" i="3"/>
  <c r="F42" i="3"/>
  <c r="F41" i="3"/>
  <c r="F40" i="3"/>
  <c r="F39" i="3"/>
  <c r="G39" i="3" s="1"/>
  <c r="F38" i="3"/>
  <c r="F37" i="3"/>
  <c r="G37" i="3" s="1"/>
  <c r="F36" i="3"/>
  <c r="G36" i="3" s="1"/>
  <c r="F35" i="3"/>
  <c r="G35" i="3" s="1"/>
  <c r="F34" i="3"/>
  <c r="G34" i="3" s="1"/>
  <c r="F33" i="3"/>
  <c r="F32" i="3"/>
  <c r="G32" i="3" s="1"/>
  <c r="F31" i="3"/>
  <c r="F30" i="3"/>
  <c r="F29" i="3"/>
  <c r="F28" i="3"/>
  <c r="F27" i="3"/>
  <c r="F26" i="3"/>
  <c r="G26" i="3" s="1"/>
  <c r="F25" i="3"/>
  <c r="F24" i="3"/>
  <c r="G24" i="3" s="1"/>
  <c r="F5" i="6"/>
  <c r="F24" i="5"/>
  <c r="F23" i="5"/>
  <c r="F22" i="5"/>
  <c r="F21" i="5"/>
  <c r="F20" i="5"/>
  <c r="F19" i="5"/>
  <c r="F18" i="5"/>
  <c r="G18" i="5" s="1"/>
  <c r="F17" i="5"/>
  <c r="F16" i="5"/>
  <c r="F15" i="5"/>
  <c r="F14" i="5"/>
  <c r="G14" i="5" s="1"/>
  <c r="F13" i="5"/>
  <c r="F12" i="5"/>
  <c r="F11" i="5"/>
  <c r="F10" i="5"/>
  <c r="G10" i="5" s="1"/>
  <c r="F9" i="5"/>
  <c r="F8" i="5"/>
  <c r="F7" i="5"/>
  <c r="F6" i="5"/>
  <c r="G6" i="5" s="1"/>
  <c r="F5" i="5"/>
  <c r="D22" i="25"/>
  <c r="E22" i="25" s="1"/>
  <c r="D13" i="24"/>
  <c r="E13" i="24" s="1"/>
  <c r="D49" i="24"/>
  <c r="E49" i="24" s="1"/>
  <c r="D48" i="24"/>
  <c r="E48" i="24" s="1"/>
  <c r="F12" i="14"/>
  <c r="F14" i="13"/>
  <c r="F13" i="13"/>
  <c r="F12" i="13"/>
  <c r="F11" i="13"/>
  <c r="F10" i="13"/>
  <c r="F9" i="13"/>
  <c r="F50" i="12"/>
  <c r="F49" i="12"/>
  <c r="F48" i="12"/>
  <c r="H48" i="12" s="1"/>
  <c r="F47" i="12"/>
  <c r="F19" i="4"/>
  <c r="D58" i="25"/>
  <c r="E58" i="25" s="1"/>
  <c r="D57" i="25"/>
  <c r="E57" i="25" s="1"/>
  <c r="D56" i="25"/>
  <c r="E56" i="25" s="1"/>
  <c r="D55" i="25"/>
  <c r="E55" i="25" s="1"/>
  <c r="D54" i="25"/>
  <c r="E54" i="25" s="1"/>
  <c r="D53" i="25"/>
  <c r="E53" i="25" s="1"/>
  <c r="D52" i="25"/>
  <c r="E52" i="25" s="1"/>
  <c r="D51" i="25"/>
  <c r="E51" i="25" s="1"/>
  <c r="D50" i="25"/>
  <c r="E50" i="25" s="1"/>
  <c r="D49" i="25"/>
  <c r="E49" i="25" s="1"/>
  <c r="D48" i="25"/>
  <c r="E48" i="25" s="1"/>
  <c r="D47" i="25"/>
  <c r="E47" i="25" s="1"/>
  <c r="D46" i="25"/>
  <c r="E46" i="25" s="1"/>
  <c r="D45" i="25"/>
  <c r="E45" i="25" s="1"/>
  <c r="D44" i="25"/>
  <c r="E44" i="25" s="1"/>
  <c r="D43" i="25"/>
  <c r="E43" i="25" s="1"/>
  <c r="D42" i="25"/>
  <c r="E42" i="25" s="1"/>
  <c r="D41" i="25"/>
  <c r="E41" i="25" s="1"/>
  <c r="D40" i="25"/>
  <c r="E40" i="25" s="1"/>
  <c r="D39" i="25"/>
  <c r="E39" i="25" s="1"/>
  <c r="D38" i="25"/>
  <c r="E38" i="25" s="1"/>
  <c r="D37" i="25"/>
  <c r="E37" i="25" s="1"/>
  <c r="D36" i="25"/>
  <c r="E36" i="25" s="1"/>
  <c r="D35" i="25"/>
  <c r="E35" i="25" s="1"/>
  <c r="D34" i="25"/>
  <c r="E34" i="25" s="1"/>
  <c r="D33" i="25"/>
  <c r="E33" i="25" s="1"/>
  <c r="D32" i="25"/>
  <c r="E32" i="25" s="1"/>
  <c r="D31" i="25"/>
  <c r="E31" i="25" s="1"/>
  <c r="D30" i="25"/>
  <c r="E30" i="25" s="1"/>
  <c r="D29" i="25"/>
  <c r="E29" i="25" s="1"/>
  <c r="D28" i="25"/>
  <c r="E28" i="25" s="1"/>
  <c r="D27" i="25"/>
  <c r="E27" i="25" s="1"/>
  <c r="D26" i="25"/>
  <c r="E26" i="25" s="1"/>
  <c r="D25" i="25"/>
  <c r="E25" i="25" s="1"/>
  <c r="D24" i="25"/>
  <c r="E24" i="25" s="1"/>
  <c r="D23" i="25"/>
  <c r="E23" i="25" s="1"/>
  <c r="D21" i="25"/>
  <c r="E21" i="25" s="1"/>
  <c r="D20" i="25"/>
  <c r="E20" i="25" s="1"/>
  <c r="D19" i="25"/>
  <c r="E19" i="25" s="1"/>
  <c r="D18" i="25"/>
  <c r="E18" i="25" s="1"/>
  <c r="D17" i="25"/>
  <c r="E17" i="25" s="1"/>
  <c r="D16" i="25"/>
  <c r="E16" i="25" s="1"/>
  <c r="D15" i="25"/>
  <c r="E15" i="25" s="1"/>
  <c r="D14" i="25"/>
  <c r="E14" i="25" s="1"/>
  <c r="D13" i="25"/>
  <c r="E13" i="25" s="1"/>
  <c r="D12" i="25"/>
  <c r="E12" i="25" s="1"/>
  <c r="D11" i="25"/>
  <c r="E11" i="25" s="1"/>
  <c r="D10" i="25"/>
  <c r="E10" i="25" s="1"/>
  <c r="D9" i="25"/>
  <c r="E9" i="25" s="1"/>
  <c r="D8" i="25"/>
  <c r="E8" i="25" s="1"/>
  <c r="D7" i="25"/>
  <c r="E7" i="25" s="1"/>
  <c r="D6" i="25"/>
  <c r="E6" i="25" s="1"/>
  <c r="D5" i="25"/>
  <c r="E5" i="25" s="1"/>
  <c r="D58" i="24"/>
  <c r="E58" i="24" s="1"/>
  <c r="D57" i="24"/>
  <c r="E57" i="24" s="1"/>
  <c r="D56" i="24"/>
  <c r="E56" i="24" s="1"/>
  <c r="D55" i="24"/>
  <c r="E55" i="24" s="1"/>
  <c r="D54" i="24"/>
  <c r="E54" i="24" s="1"/>
  <c r="D53" i="24"/>
  <c r="E53" i="24" s="1"/>
  <c r="D52" i="24"/>
  <c r="E52" i="24" s="1"/>
  <c r="D51" i="24"/>
  <c r="E51" i="24" s="1"/>
  <c r="D50" i="24"/>
  <c r="E50" i="24" s="1"/>
  <c r="D47" i="24"/>
  <c r="E47" i="24" s="1"/>
  <c r="D46" i="24"/>
  <c r="E46" i="24" s="1"/>
  <c r="D45" i="24"/>
  <c r="E45" i="24" s="1"/>
  <c r="D44" i="24"/>
  <c r="E44" i="24" s="1"/>
  <c r="D43" i="24"/>
  <c r="E43" i="24" s="1"/>
  <c r="D42" i="24"/>
  <c r="E42" i="24" s="1"/>
  <c r="D41" i="24"/>
  <c r="E41" i="24" s="1"/>
  <c r="D40" i="24"/>
  <c r="E40" i="24" s="1"/>
  <c r="D39" i="24"/>
  <c r="E39" i="24" s="1"/>
  <c r="D38" i="24"/>
  <c r="E38" i="24" s="1"/>
  <c r="D37" i="24"/>
  <c r="E37" i="24" s="1"/>
  <c r="D36" i="24"/>
  <c r="E36" i="24" s="1"/>
  <c r="D35" i="24"/>
  <c r="E35" i="24" s="1"/>
  <c r="D34" i="24"/>
  <c r="E34" i="24" s="1"/>
  <c r="D33" i="24"/>
  <c r="E33" i="24" s="1"/>
  <c r="D32" i="24"/>
  <c r="E32" i="24" s="1"/>
  <c r="D31" i="24"/>
  <c r="E31" i="24" s="1"/>
  <c r="D30" i="24"/>
  <c r="E30" i="24" s="1"/>
  <c r="D29" i="24"/>
  <c r="E29" i="24" s="1"/>
  <c r="D28" i="24"/>
  <c r="E28" i="24" s="1"/>
  <c r="D27" i="24"/>
  <c r="E27" i="24" s="1"/>
  <c r="D26" i="24"/>
  <c r="E26" i="24" s="1"/>
  <c r="D25" i="24"/>
  <c r="E25" i="24" s="1"/>
  <c r="D24" i="24"/>
  <c r="E24" i="24" s="1"/>
  <c r="D23" i="24"/>
  <c r="E23" i="24" s="1"/>
  <c r="D22" i="24"/>
  <c r="E22" i="24" s="1"/>
  <c r="D21" i="24"/>
  <c r="E21" i="24" s="1"/>
  <c r="D20" i="24"/>
  <c r="E20" i="24" s="1"/>
  <c r="D19" i="24"/>
  <c r="E19" i="24" s="1"/>
  <c r="D18" i="24"/>
  <c r="E18" i="24" s="1"/>
  <c r="D17" i="24"/>
  <c r="E17" i="24" s="1"/>
  <c r="D16" i="24"/>
  <c r="E16" i="24" s="1"/>
  <c r="D15" i="24"/>
  <c r="E15" i="24" s="1"/>
  <c r="D14" i="24"/>
  <c r="E14" i="24" s="1"/>
  <c r="D12" i="24"/>
  <c r="E12" i="24" s="1"/>
  <c r="D11" i="24"/>
  <c r="E11" i="24" s="1"/>
  <c r="D10" i="24"/>
  <c r="E10" i="24" s="1"/>
  <c r="D9" i="24"/>
  <c r="E9" i="24" s="1"/>
  <c r="D8" i="24"/>
  <c r="E8" i="24" s="1"/>
  <c r="D7" i="24"/>
  <c r="E7" i="24" s="1"/>
  <c r="D6" i="24"/>
  <c r="E6" i="24" s="1"/>
  <c r="D5" i="24"/>
  <c r="E5" i="24" s="1"/>
  <c r="D10" i="23"/>
  <c r="E10" i="23" s="1"/>
  <c r="D9" i="23"/>
  <c r="E9" i="23" s="1"/>
  <c r="D8" i="23"/>
  <c r="E8" i="23" s="1"/>
  <c r="D7" i="23"/>
  <c r="E7" i="23" s="1"/>
  <c r="E6" i="23"/>
  <c r="D6" i="23"/>
  <c r="D5" i="23"/>
  <c r="E5" i="23" s="1"/>
  <c r="D210" i="22"/>
  <c r="E210" i="22" s="1"/>
  <c r="D209" i="22"/>
  <c r="E209" i="22" s="1"/>
  <c r="D208" i="22"/>
  <c r="E208" i="22" s="1"/>
  <c r="D207" i="22"/>
  <c r="E207" i="22" s="1"/>
  <c r="D206" i="22"/>
  <c r="E206" i="22" s="1"/>
  <c r="D205" i="22"/>
  <c r="E205" i="22" s="1"/>
  <c r="D204" i="22"/>
  <c r="E204" i="22" s="1"/>
  <c r="D203" i="22"/>
  <c r="E203" i="22" s="1"/>
  <c r="D202" i="22"/>
  <c r="E202" i="22" s="1"/>
  <c r="D201" i="22"/>
  <c r="E201" i="22" s="1"/>
  <c r="D200" i="22"/>
  <c r="E200" i="22" s="1"/>
  <c r="D199" i="22"/>
  <c r="E199" i="22" s="1"/>
  <c r="D198" i="22"/>
  <c r="E198" i="22" s="1"/>
  <c r="D197" i="22"/>
  <c r="E197" i="22" s="1"/>
  <c r="D196" i="22"/>
  <c r="E196" i="22" s="1"/>
  <c r="D195" i="22"/>
  <c r="E195" i="22" s="1"/>
  <c r="D194" i="22"/>
  <c r="E194" i="22" s="1"/>
  <c r="D193" i="22"/>
  <c r="E193" i="22" s="1"/>
  <c r="D192" i="22"/>
  <c r="E192" i="22" s="1"/>
  <c r="D191" i="22"/>
  <c r="E191" i="22" s="1"/>
  <c r="D190" i="22"/>
  <c r="E190" i="22" s="1"/>
  <c r="D189" i="22"/>
  <c r="E189" i="22" s="1"/>
  <c r="D188" i="22"/>
  <c r="E188" i="22" s="1"/>
  <c r="D187" i="22"/>
  <c r="E187" i="22" s="1"/>
  <c r="D186" i="22"/>
  <c r="E186" i="22" s="1"/>
  <c r="D185" i="22"/>
  <c r="E185" i="22" s="1"/>
  <c r="D184" i="22"/>
  <c r="E184" i="22" s="1"/>
  <c r="D183" i="22"/>
  <c r="E183" i="22" s="1"/>
  <c r="D182" i="22"/>
  <c r="E182" i="22" s="1"/>
  <c r="D181" i="22"/>
  <c r="E181" i="22" s="1"/>
  <c r="D180" i="22"/>
  <c r="E180" i="22" s="1"/>
  <c r="D179" i="22"/>
  <c r="E179" i="22" s="1"/>
  <c r="D178" i="22"/>
  <c r="E178" i="22" s="1"/>
  <c r="D177" i="22"/>
  <c r="E177" i="22" s="1"/>
  <c r="D176" i="22"/>
  <c r="E176" i="22" s="1"/>
  <c r="D175" i="22"/>
  <c r="E175" i="22" s="1"/>
  <c r="D174" i="22"/>
  <c r="E174" i="22" s="1"/>
  <c r="D173" i="22"/>
  <c r="E173" i="22" s="1"/>
  <c r="D172" i="22"/>
  <c r="E172" i="22" s="1"/>
  <c r="D171" i="22"/>
  <c r="E171" i="22" s="1"/>
  <c r="D170" i="22"/>
  <c r="E170" i="22" s="1"/>
  <c r="D169" i="22"/>
  <c r="E169" i="22" s="1"/>
  <c r="D168" i="22"/>
  <c r="E168" i="22" s="1"/>
  <c r="D167" i="22"/>
  <c r="E167" i="22" s="1"/>
  <c r="D166" i="22"/>
  <c r="E166" i="22" s="1"/>
  <c r="D165" i="22"/>
  <c r="E165" i="22" s="1"/>
  <c r="D164" i="22"/>
  <c r="E164" i="22" s="1"/>
  <c r="D163" i="22"/>
  <c r="E163" i="22" s="1"/>
  <c r="D162" i="22"/>
  <c r="E162" i="22" s="1"/>
  <c r="D161" i="22"/>
  <c r="E161" i="22" s="1"/>
  <c r="D160" i="22"/>
  <c r="E160" i="22" s="1"/>
  <c r="D159" i="22"/>
  <c r="E159" i="22" s="1"/>
  <c r="D158" i="22"/>
  <c r="E158" i="22" s="1"/>
  <c r="D157" i="22"/>
  <c r="E157" i="22" s="1"/>
  <c r="D156" i="22"/>
  <c r="E156" i="22" s="1"/>
  <c r="D155" i="22"/>
  <c r="E155" i="22" s="1"/>
  <c r="D154" i="22"/>
  <c r="E154" i="22" s="1"/>
  <c r="D153" i="22"/>
  <c r="E153" i="22" s="1"/>
  <c r="D152" i="22"/>
  <c r="E152" i="22" s="1"/>
  <c r="D151" i="22"/>
  <c r="E151" i="22" s="1"/>
  <c r="D150" i="22"/>
  <c r="E150" i="22" s="1"/>
  <c r="D149" i="22"/>
  <c r="E149" i="22" s="1"/>
  <c r="D148" i="22"/>
  <c r="E148" i="22" s="1"/>
  <c r="D147" i="22"/>
  <c r="E147" i="22" s="1"/>
  <c r="D146" i="22"/>
  <c r="E146" i="22" s="1"/>
  <c r="D145" i="22"/>
  <c r="E145" i="22" s="1"/>
  <c r="D144" i="22"/>
  <c r="E144" i="22" s="1"/>
  <c r="D143" i="22"/>
  <c r="E143" i="22" s="1"/>
  <c r="D142" i="22"/>
  <c r="E142" i="22" s="1"/>
  <c r="D141" i="22"/>
  <c r="E141" i="22" s="1"/>
  <c r="D140" i="22"/>
  <c r="E140" i="22" s="1"/>
  <c r="D139" i="22"/>
  <c r="E139" i="22" s="1"/>
  <c r="D138" i="22"/>
  <c r="E138" i="22" s="1"/>
  <c r="D137" i="22"/>
  <c r="E137" i="22" s="1"/>
  <c r="D136" i="22"/>
  <c r="E136" i="22" s="1"/>
  <c r="D135" i="22"/>
  <c r="E135" i="22" s="1"/>
  <c r="D134" i="22"/>
  <c r="E134" i="22" s="1"/>
  <c r="D133" i="22"/>
  <c r="E133" i="22" s="1"/>
  <c r="D132" i="22"/>
  <c r="E132" i="22" s="1"/>
  <c r="D131" i="22"/>
  <c r="E131" i="22" s="1"/>
  <c r="D130" i="22"/>
  <c r="E130" i="22" s="1"/>
  <c r="D129" i="22"/>
  <c r="E129" i="22" s="1"/>
  <c r="D128" i="22"/>
  <c r="E128" i="22" s="1"/>
  <c r="D127" i="22"/>
  <c r="E127" i="22" s="1"/>
  <c r="D126" i="22"/>
  <c r="E126" i="22" s="1"/>
  <c r="D125" i="22"/>
  <c r="E125" i="22" s="1"/>
  <c r="D124" i="22"/>
  <c r="E124" i="22" s="1"/>
  <c r="D123" i="22"/>
  <c r="E123" i="22" s="1"/>
  <c r="D122" i="22"/>
  <c r="E122" i="22" s="1"/>
  <c r="D121" i="22"/>
  <c r="E121" i="22" s="1"/>
  <c r="D120" i="22"/>
  <c r="E120" i="22" s="1"/>
  <c r="D119" i="22"/>
  <c r="E119" i="22" s="1"/>
  <c r="D118" i="22"/>
  <c r="E118" i="22" s="1"/>
  <c r="D117" i="22"/>
  <c r="E117" i="22" s="1"/>
  <c r="D116" i="22"/>
  <c r="E116" i="22" s="1"/>
  <c r="D115" i="22"/>
  <c r="E115" i="22" s="1"/>
  <c r="D114" i="22"/>
  <c r="E114" i="22" s="1"/>
  <c r="D113" i="22"/>
  <c r="E113" i="22" s="1"/>
  <c r="D112" i="22"/>
  <c r="E112" i="22" s="1"/>
  <c r="D111" i="22"/>
  <c r="E111" i="22" s="1"/>
  <c r="D110" i="22"/>
  <c r="E110" i="22" s="1"/>
  <c r="D109" i="22"/>
  <c r="E109" i="22" s="1"/>
  <c r="D108" i="22"/>
  <c r="E108" i="22" s="1"/>
  <c r="D107" i="22"/>
  <c r="E107" i="22" s="1"/>
  <c r="D106" i="22"/>
  <c r="E106" i="22" s="1"/>
  <c r="D105" i="22"/>
  <c r="E105" i="22" s="1"/>
  <c r="D104" i="22"/>
  <c r="E104" i="22" s="1"/>
  <c r="D103" i="22"/>
  <c r="E103" i="22" s="1"/>
  <c r="D102" i="22"/>
  <c r="E102" i="22" s="1"/>
  <c r="D101" i="22"/>
  <c r="E101" i="22" s="1"/>
  <c r="D100" i="22"/>
  <c r="E100" i="22" s="1"/>
  <c r="D99" i="22"/>
  <c r="E99" i="22" s="1"/>
  <c r="D98" i="22"/>
  <c r="E98" i="22" s="1"/>
  <c r="D97" i="22"/>
  <c r="E97" i="22" s="1"/>
  <c r="D96" i="22"/>
  <c r="E96" i="22" s="1"/>
  <c r="D95" i="22"/>
  <c r="E95" i="22" s="1"/>
  <c r="D94" i="22"/>
  <c r="E94" i="22" s="1"/>
  <c r="D93" i="22"/>
  <c r="E93" i="22" s="1"/>
  <c r="D92" i="22"/>
  <c r="E92" i="22" s="1"/>
  <c r="D91" i="22"/>
  <c r="E91" i="22" s="1"/>
  <c r="D90" i="22"/>
  <c r="E90" i="22" s="1"/>
  <c r="D89" i="22"/>
  <c r="E89" i="22" s="1"/>
  <c r="D88" i="22"/>
  <c r="E88" i="22" s="1"/>
  <c r="D87" i="22"/>
  <c r="E87" i="22" s="1"/>
  <c r="D86" i="22"/>
  <c r="E86" i="22" s="1"/>
  <c r="D85" i="22"/>
  <c r="E85" i="22" s="1"/>
  <c r="D84" i="22"/>
  <c r="E84" i="22" s="1"/>
  <c r="D83" i="22"/>
  <c r="E83" i="22" s="1"/>
  <c r="D82" i="22"/>
  <c r="E82" i="22" s="1"/>
  <c r="D81" i="22"/>
  <c r="E81" i="22" s="1"/>
  <c r="D80" i="22"/>
  <c r="E80" i="22" s="1"/>
  <c r="D79" i="22"/>
  <c r="E79" i="22" s="1"/>
  <c r="D78" i="22"/>
  <c r="E78" i="22" s="1"/>
  <c r="D77" i="22"/>
  <c r="E77" i="22" s="1"/>
  <c r="D76" i="22"/>
  <c r="E76" i="22" s="1"/>
  <c r="D75" i="22"/>
  <c r="E75" i="22" s="1"/>
  <c r="D74" i="22"/>
  <c r="E74" i="22" s="1"/>
  <c r="D73" i="22"/>
  <c r="E73" i="22" s="1"/>
  <c r="D72" i="22"/>
  <c r="E72" i="22" s="1"/>
  <c r="D71" i="22"/>
  <c r="E71" i="22" s="1"/>
  <c r="D70" i="22"/>
  <c r="E70" i="22" s="1"/>
  <c r="D69" i="22"/>
  <c r="E69" i="22" s="1"/>
  <c r="D68" i="22"/>
  <c r="E68" i="22" s="1"/>
  <c r="D67" i="22"/>
  <c r="E67" i="22" s="1"/>
  <c r="D66" i="22"/>
  <c r="E66" i="22" s="1"/>
  <c r="D65" i="22"/>
  <c r="E65" i="22" s="1"/>
  <c r="D64" i="22"/>
  <c r="E64" i="22" s="1"/>
  <c r="D63" i="22"/>
  <c r="E63" i="22" s="1"/>
  <c r="D62" i="22"/>
  <c r="E62" i="22" s="1"/>
  <c r="D61" i="22"/>
  <c r="E61" i="22" s="1"/>
  <c r="D60" i="22"/>
  <c r="E60" i="22" s="1"/>
  <c r="D59" i="22"/>
  <c r="E59" i="22" s="1"/>
  <c r="D58" i="22"/>
  <c r="E58" i="22" s="1"/>
  <c r="D57" i="22"/>
  <c r="E57" i="22" s="1"/>
  <c r="D56" i="22"/>
  <c r="E56" i="22" s="1"/>
  <c r="D55" i="22"/>
  <c r="E55" i="22" s="1"/>
  <c r="D54" i="22"/>
  <c r="E54" i="22" s="1"/>
  <c r="D53" i="22"/>
  <c r="E53" i="22" s="1"/>
  <c r="D52" i="22"/>
  <c r="E52" i="22" s="1"/>
  <c r="D51" i="22"/>
  <c r="E51" i="22" s="1"/>
  <c r="D50" i="22"/>
  <c r="E50" i="22" s="1"/>
  <c r="D49" i="22"/>
  <c r="E49" i="22" s="1"/>
  <c r="D48" i="22"/>
  <c r="E48" i="22" s="1"/>
  <c r="D47" i="22"/>
  <c r="E47" i="22" s="1"/>
  <c r="D46" i="22"/>
  <c r="E46" i="22" s="1"/>
  <c r="D45" i="22"/>
  <c r="E45" i="22" s="1"/>
  <c r="D44" i="22"/>
  <c r="E44" i="22" s="1"/>
  <c r="D43" i="22"/>
  <c r="E43" i="22" s="1"/>
  <c r="D42" i="22"/>
  <c r="E42" i="22" s="1"/>
  <c r="D41" i="22"/>
  <c r="E41" i="22" s="1"/>
  <c r="D40" i="22"/>
  <c r="E40" i="22" s="1"/>
  <c r="D39" i="22"/>
  <c r="E39" i="22" s="1"/>
  <c r="D38" i="22"/>
  <c r="E38" i="22" s="1"/>
  <c r="D37" i="22"/>
  <c r="E37" i="22" s="1"/>
  <c r="D36" i="22"/>
  <c r="E36" i="22" s="1"/>
  <c r="D35" i="22"/>
  <c r="E35" i="22" s="1"/>
  <c r="D34" i="22"/>
  <c r="E34" i="22" s="1"/>
  <c r="D33" i="22"/>
  <c r="E33" i="22" s="1"/>
  <c r="D32" i="22"/>
  <c r="E32" i="22" s="1"/>
  <c r="D31" i="22"/>
  <c r="E31" i="22" s="1"/>
  <c r="D30" i="22"/>
  <c r="E30" i="22" s="1"/>
  <c r="D29" i="22"/>
  <c r="E29" i="22" s="1"/>
  <c r="D28" i="22"/>
  <c r="E28" i="22" s="1"/>
  <c r="D27" i="22"/>
  <c r="E27" i="22" s="1"/>
  <c r="D26" i="22"/>
  <c r="E26" i="22" s="1"/>
  <c r="D25" i="22"/>
  <c r="E25" i="22" s="1"/>
  <c r="D24" i="22"/>
  <c r="E24" i="22" s="1"/>
  <c r="D23" i="22"/>
  <c r="E23" i="22" s="1"/>
  <c r="D22" i="22"/>
  <c r="E22" i="22" s="1"/>
  <c r="D21" i="22"/>
  <c r="E21" i="22" s="1"/>
  <c r="D20" i="22"/>
  <c r="E20" i="22" s="1"/>
  <c r="D19" i="22"/>
  <c r="E19" i="22" s="1"/>
  <c r="D18" i="22"/>
  <c r="E18" i="22" s="1"/>
  <c r="D17" i="22"/>
  <c r="E17" i="22" s="1"/>
  <c r="D16" i="22"/>
  <c r="E16" i="22" s="1"/>
  <c r="D15" i="22"/>
  <c r="E15" i="22" s="1"/>
  <c r="D14" i="22"/>
  <c r="E14" i="22" s="1"/>
  <c r="D13" i="22"/>
  <c r="E13" i="22" s="1"/>
  <c r="D12" i="22"/>
  <c r="E12" i="22" s="1"/>
  <c r="D11" i="22"/>
  <c r="E11" i="22" s="1"/>
  <c r="D10" i="22"/>
  <c r="E10" i="22" s="1"/>
  <c r="D9" i="22"/>
  <c r="E9" i="22" s="1"/>
  <c r="D8" i="22"/>
  <c r="E8" i="22" s="1"/>
  <c r="D7" i="22"/>
  <c r="E7" i="22" s="1"/>
  <c r="D6" i="22"/>
  <c r="E6" i="22" s="1"/>
  <c r="D5" i="22"/>
  <c r="E5" i="22" s="1"/>
  <c r="D215" i="21"/>
  <c r="E215" i="21" s="1"/>
  <c r="D214" i="21"/>
  <c r="E214" i="21" s="1"/>
  <c r="D213" i="21"/>
  <c r="E213" i="21" s="1"/>
  <c r="D212" i="21"/>
  <c r="E212" i="21" s="1"/>
  <c r="D211" i="21"/>
  <c r="E211" i="21" s="1"/>
  <c r="D210" i="21"/>
  <c r="E210" i="21" s="1"/>
  <c r="D209" i="21"/>
  <c r="E209" i="21" s="1"/>
  <c r="D208" i="21"/>
  <c r="E208" i="21" s="1"/>
  <c r="D207" i="21"/>
  <c r="E207" i="21" s="1"/>
  <c r="D206" i="21"/>
  <c r="E206" i="21" s="1"/>
  <c r="D205" i="21"/>
  <c r="E205" i="21" s="1"/>
  <c r="D204" i="21"/>
  <c r="E204" i="21" s="1"/>
  <c r="D203" i="21"/>
  <c r="E203" i="21" s="1"/>
  <c r="D202" i="21"/>
  <c r="E202" i="21" s="1"/>
  <c r="D201" i="21"/>
  <c r="E201" i="21" s="1"/>
  <c r="D200" i="21"/>
  <c r="E200" i="21" s="1"/>
  <c r="D199" i="21"/>
  <c r="E199" i="21" s="1"/>
  <c r="D198" i="21"/>
  <c r="E198" i="21" s="1"/>
  <c r="D197" i="21"/>
  <c r="D196" i="21"/>
  <c r="D195" i="21"/>
  <c r="D194" i="21"/>
  <c r="D193" i="21"/>
  <c r="D192" i="21"/>
  <c r="D191" i="21"/>
  <c r="E191" i="21" s="1"/>
  <c r="D190" i="21"/>
  <c r="E190" i="21" s="1"/>
  <c r="D189" i="21"/>
  <c r="E189" i="21" s="1"/>
  <c r="D188" i="21"/>
  <c r="E188" i="21" s="1"/>
  <c r="D187" i="21"/>
  <c r="E187" i="21" s="1"/>
  <c r="D186" i="21"/>
  <c r="E186" i="21" s="1"/>
  <c r="D185" i="21"/>
  <c r="E185" i="21" s="1"/>
  <c r="D184" i="21"/>
  <c r="E184" i="21" s="1"/>
  <c r="D183" i="21"/>
  <c r="E183" i="21" s="1"/>
  <c r="D182" i="21"/>
  <c r="E182" i="21" s="1"/>
  <c r="D181" i="21"/>
  <c r="E181" i="21" s="1"/>
  <c r="D180" i="21"/>
  <c r="E180" i="21" s="1"/>
  <c r="D179" i="21"/>
  <c r="E179" i="21" s="1"/>
  <c r="D178" i="21"/>
  <c r="E178" i="21" s="1"/>
  <c r="D177" i="21"/>
  <c r="E177" i="21" s="1"/>
  <c r="D176" i="21"/>
  <c r="E176" i="21" s="1"/>
  <c r="D175" i="21"/>
  <c r="E175" i="21" s="1"/>
  <c r="D174" i="21"/>
  <c r="E174" i="21" s="1"/>
  <c r="D173" i="21"/>
  <c r="D172" i="21"/>
  <c r="D171" i="21"/>
  <c r="D170" i="21"/>
  <c r="D169" i="21"/>
  <c r="D168" i="21"/>
  <c r="D167" i="21"/>
  <c r="E167" i="21" s="1"/>
  <c r="D166" i="21"/>
  <c r="E166" i="21" s="1"/>
  <c r="D165" i="21"/>
  <c r="E165" i="21" s="1"/>
  <c r="D164" i="21"/>
  <c r="E164" i="21" s="1"/>
  <c r="D163" i="21"/>
  <c r="E163" i="21" s="1"/>
  <c r="D162" i="21"/>
  <c r="E162" i="21" s="1"/>
  <c r="D161" i="21"/>
  <c r="E161" i="21" s="1"/>
  <c r="D160" i="21"/>
  <c r="E160" i="21" s="1"/>
  <c r="D159" i="21"/>
  <c r="E159" i="21" s="1"/>
  <c r="D158" i="21"/>
  <c r="E158" i="21" s="1"/>
  <c r="D157" i="21"/>
  <c r="E157" i="21" s="1"/>
  <c r="D156" i="21"/>
  <c r="E156" i="21" s="1"/>
  <c r="D155" i="21"/>
  <c r="E155" i="21" s="1"/>
  <c r="D154" i="21"/>
  <c r="E154" i="21" s="1"/>
  <c r="D153" i="21"/>
  <c r="E153" i="21" s="1"/>
  <c r="D152" i="21"/>
  <c r="E152" i="21" s="1"/>
  <c r="D151" i="21"/>
  <c r="E151" i="21" s="1"/>
  <c r="D150" i="21"/>
  <c r="E150" i="21" s="1"/>
  <c r="D149" i="21"/>
  <c r="D148" i="21"/>
  <c r="D147" i="21"/>
  <c r="D146" i="21"/>
  <c r="D145" i="21"/>
  <c r="D144" i="21"/>
  <c r="D143" i="21"/>
  <c r="E143" i="21" s="1"/>
  <c r="D142" i="21"/>
  <c r="E142" i="21" s="1"/>
  <c r="D141" i="21"/>
  <c r="E141" i="21" s="1"/>
  <c r="D140" i="21"/>
  <c r="E140" i="21" s="1"/>
  <c r="D139" i="21"/>
  <c r="E139" i="21" s="1"/>
  <c r="D138" i="21"/>
  <c r="E138" i="21" s="1"/>
  <c r="D137" i="21"/>
  <c r="E137" i="21" s="1"/>
  <c r="D136" i="21"/>
  <c r="E136" i="21" s="1"/>
  <c r="D135" i="21"/>
  <c r="E135" i="21" s="1"/>
  <c r="D134" i="21"/>
  <c r="E134" i="21" s="1"/>
  <c r="D133" i="21"/>
  <c r="E133" i="21" s="1"/>
  <c r="D132" i="21"/>
  <c r="E132" i="21" s="1"/>
  <c r="D131" i="21"/>
  <c r="E131" i="21" s="1"/>
  <c r="D130" i="21"/>
  <c r="E130" i="21" s="1"/>
  <c r="D129" i="21"/>
  <c r="E129" i="21" s="1"/>
  <c r="D128" i="21"/>
  <c r="E128" i="21" s="1"/>
  <c r="D127" i="21"/>
  <c r="E127" i="21" s="1"/>
  <c r="D126" i="21"/>
  <c r="E126" i="21" s="1"/>
  <c r="D125" i="21"/>
  <c r="D124" i="21"/>
  <c r="D123" i="21"/>
  <c r="D122" i="21"/>
  <c r="D121" i="21"/>
  <c r="D120" i="21"/>
  <c r="D119" i="21"/>
  <c r="E119" i="21" s="1"/>
  <c r="D118" i="21"/>
  <c r="E118" i="21" s="1"/>
  <c r="D117" i="21"/>
  <c r="E117" i="21" s="1"/>
  <c r="D116" i="21"/>
  <c r="E116" i="21" s="1"/>
  <c r="D115" i="21"/>
  <c r="E115" i="21" s="1"/>
  <c r="D114" i="21"/>
  <c r="E114" i="21" s="1"/>
  <c r="D113" i="21"/>
  <c r="E113" i="21" s="1"/>
  <c r="D112" i="21"/>
  <c r="E112" i="21" s="1"/>
  <c r="D111" i="21"/>
  <c r="E111" i="21" s="1"/>
  <c r="D110" i="21"/>
  <c r="E110" i="21" s="1"/>
  <c r="D109" i="21"/>
  <c r="E109" i="21" s="1"/>
  <c r="D108" i="21"/>
  <c r="E108" i="21" s="1"/>
  <c r="D107" i="21"/>
  <c r="E107" i="21" s="1"/>
  <c r="D106" i="21"/>
  <c r="E106" i="21" s="1"/>
  <c r="D105" i="21"/>
  <c r="E105" i="21" s="1"/>
  <c r="D104" i="21"/>
  <c r="E104" i="21" s="1"/>
  <c r="D103" i="21"/>
  <c r="E103" i="21" s="1"/>
  <c r="D102" i="21"/>
  <c r="E102" i="21" s="1"/>
  <c r="D101" i="21"/>
  <c r="D100" i="21"/>
  <c r="D99" i="21"/>
  <c r="D98" i="21"/>
  <c r="D97" i="21"/>
  <c r="D96" i="21"/>
  <c r="D95" i="21"/>
  <c r="E95" i="21" s="1"/>
  <c r="D94" i="21"/>
  <c r="E94" i="21" s="1"/>
  <c r="D93" i="21"/>
  <c r="E93" i="21" s="1"/>
  <c r="D92" i="21"/>
  <c r="E92" i="21" s="1"/>
  <c r="D91" i="21"/>
  <c r="E91" i="21" s="1"/>
  <c r="D90" i="21"/>
  <c r="E90" i="21" s="1"/>
  <c r="D89" i="21"/>
  <c r="E89" i="21" s="1"/>
  <c r="D88" i="21"/>
  <c r="E88" i="21" s="1"/>
  <c r="D87" i="21"/>
  <c r="E87" i="21" s="1"/>
  <c r="D86" i="21"/>
  <c r="E86" i="21" s="1"/>
  <c r="D85" i="21"/>
  <c r="E85" i="21" s="1"/>
  <c r="D84" i="21"/>
  <c r="E84" i="21" s="1"/>
  <c r="D83" i="21"/>
  <c r="E83" i="21" s="1"/>
  <c r="D82" i="21"/>
  <c r="E82" i="21" s="1"/>
  <c r="D81" i="21"/>
  <c r="E81" i="21" s="1"/>
  <c r="D80" i="21"/>
  <c r="E80" i="21" s="1"/>
  <c r="D79" i="21"/>
  <c r="E79" i="21" s="1"/>
  <c r="D78" i="21"/>
  <c r="E78" i="21" s="1"/>
  <c r="D77" i="21"/>
  <c r="D76" i="21"/>
  <c r="D75" i="21"/>
  <c r="D74" i="21"/>
  <c r="D73" i="21"/>
  <c r="D72" i="21"/>
  <c r="D71" i="21"/>
  <c r="E71" i="21" s="1"/>
  <c r="D70" i="21"/>
  <c r="E70" i="21" s="1"/>
  <c r="D69" i="21"/>
  <c r="E69" i="21" s="1"/>
  <c r="D68" i="21"/>
  <c r="E68" i="21" s="1"/>
  <c r="D67" i="21"/>
  <c r="E67" i="21" s="1"/>
  <c r="D66" i="21"/>
  <c r="E66" i="21" s="1"/>
  <c r="D65" i="21"/>
  <c r="E65" i="21" s="1"/>
  <c r="D64" i="21"/>
  <c r="E64" i="21" s="1"/>
  <c r="D63" i="21"/>
  <c r="E63" i="21" s="1"/>
  <c r="D62" i="21"/>
  <c r="E62" i="21" s="1"/>
  <c r="D61" i="21"/>
  <c r="E61" i="21" s="1"/>
  <c r="D60" i="21"/>
  <c r="E60" i="21" s="1"/>
  <c r="D59" i="21"/>
  <c r="E59" i="21" s="1"/>
  <c r="D58" i="21"/>
  <c r="E58" i="21" s="1"/>
  <c r="D57" i="21"/>
  <c r="E57" i="21" s="1"/>
  <c r="D56" i="21"/>
  <c r="E56" i="21" s="1"/>
  <c r="D55" i="21"/>
  <c r="E55" i="21" s="1"/>
  <c r="D54" i="21"/>
  <c r="E54" i="21" s="1"/>
  <c r="D53" i="21"/>
  <c r="D52" i="21"/>
  <c r="D51" i="21"/>
  <c r="D50" i="21"/>
  <c r="D49" i="21"/>
  <c r="D48" i="21"/>
  <c r="D47" i="21"/>
  <c r="E47" i="21" s="1"/>
  <c r="D46" i="21"/>
  <c r="E46" i="21" s="1"/>
  <c r="D45" i="21"/>
  <c r="E45" i="21" s="1"/>
  <c r="D44" i="21"/>
  <c r="E44" i="21" s="1"/>
  <c r="D43" i="21"/>
  <c r="E43" i="21" s="1"/>
  <c r="D42" i="21"/>
  <c r="E42" i="21" s="1"/>
  <c r="D41" i="21"/>
  <c r="E41" i="21" s="1"/>
  <c r="D40" i="21"/>
  <c r="E40" i="21" s="1"/>
  <c r="D39" i="21"/>
  <c r="E39" i="21" s="1"/>
  <c r="D38" i="21"/>
  <c r="E38" i="21" s="1"/>
  <c r="D37" i="21"/>
  <c r="E37" i="21" s="1"/>
  <c r="D36" i="21"/>
  <c r="E36" i="21" s="1"/>
  <c r="D35" i="21"/>
  <c r="E35" i="21" s="1"/>
  <c r="D34" i="21"/>
  <c r="E34" i="21" s="1"/>
  <c r="D33" i="21"/>
  <c r="E33" i="21" s="1"/>
  <c r="D32" i="21"/>
  <c r="E32" i="21" s="1"/>
  <c r="D31" i="21"/>
  <c r="E31" i="21" s="1"/>
  <c r="D30" i="21"/>
  <c r="E30" i="21" s="1"/>
  <c r="D29" i="21"/>
  <c r="D28" i="21"/>
  <c r="D27" i="21"/>
  <c r="D26" i="21"/>
  <c r="D25" i="21"/>
  <c r="D24" i="21"/>
  <c r="D23" i="21"/>
  <c r="E23" i="21" s="1"/>
  <c r="D22" i="21"/>
  <c r="E22" i="21" s="1"/>
  <c r="D21" i="21"/>
  <c r="E21" i="21" s="1"/>
  <c r="D20" i="21"/>
  <c r="E20" i="21" s="1"/>
  <c r="D19" i="21"/>
  <c r="E19" i="21" s="1"/>
  <c r="D18" i="21"/>
  <c r="E18" i="21" s="1"/>
  <c r="D17" i="21"/>
  <c r="E17" i="21" s="1"/>
  <c r="D16" i="21"/>
  <c r="E16" i="21" s="1"/>
  <c r="D15" i="21"/>
  <c r="E15" i="21" s="1"/>
  <c r="D14" i="21"/>
  <c r="E14" i="21" s="1"/>
  <c r="D13" i="21"/>
  <c r="E13" i="21" s="1"/>
  <c r="D12" i="21"/>
  <c r="E12" i="21" s="1"/>
  <c r="D11" i="21"/>
  <c r="E11" i="21" s="1"/>
  <c r="D10" i="21"/>
  <c r="E10" i="21" s="1"/>
  <c r="D9" i="21"/>
  <c r="E9" i="21" s="1"/>
  <c r="D8" i="21"/>
  <c r="E8" i="21" s="1"/>
  <c r="D7" i="21"/>
  <c r="E7" i="21" s="1"/>
  <c r="D6" i="21"/>
  <c r="E6" i="21" s="1"/>
  <c r="D5" i="21"/>
  <c r="D165" i="20"/>
  <c r="E165" i="20" s="1"/>
  <c r="D164" i="20"/>
  <c r="D163" i="20"/>
  <c r="D162" i="20"/>
  <c r="D161" i="20"/>
  <c r="D160" i="20"/>
  <c r="D159" i="20"/>
  <c r="D158" i="20"/>
  <c r="D157" i="20"/>
  <c r="D156" i="20"/>
  <c r="D155" i="20"/>
  <c r="D154" i="20"/>
  <c r="E154" i="20" s="1"/>
  <c r="D153" i="20"/>
  <c r="D152" i="20"/>
  <c r="E152" i="20" s="1"/>
  <c r="D151" i="20"/>
  <c r="E151" i="20" s="1"/>
  <c r="D150" i="20"/>
  <c r="E150" i="20" s="1"/>
  <c r="D149" i="20"/>
  <c r="E149" i="20" s="1"/>
  <c r="D148" i="20"/>
  <c r="E148" i="20" s="1"/>
  <c r="D147" i="20"/>
  <c r="E147" i="20" s="1"/>
  <c r="D146" i="20"/>
  <c r="E146" i="20" s="1"/>
  <c r="D145" i="20"/>
  <c r="E145" i="20" s="1"/>
  <c r="D144" i="20"/>
  <c r="E144" i="20" s="1"/>
  <c r="D143" i="20"/>
  <c r="E143" i="20" s="1"/>
  <c r="D142" i="20"/>
  <c r="E142" i="20" s="1"/>
  <c r="D141" i="20"/>
  <c r="E141" i="20" s="1"/>
  <c r="D140" i="20"/>
  <c r="D139" i="20"/>
  <c r="D138" i="20"/>
  <c r="D137" i="20"/>
  <c r="D136" i="20"/>
  <c r="D135" i="20"/>
  <c r="D134" i="20"/>
  <c r="D133" i="20"/>
  <c r="D132" i="20"/>
  <c r="D131" i="20"/>
  <c r="D130" i="20"/>
  <c r="E130" i="20" s="1"/>
  <c r="D129" i="20"/>
  <c r="D128" i="20"/>
  <c r="E128" i="20" s="1"/>
  <c r="D127" i="20"/>
  <c r="E127" i="20" s="1"/>
  <c r="D126" i="20"/>
  <c r="E126" i="20" s="1"/>
  <c r="D125" i="20"/>
  <c r="E125" i="20" s="1"/>
  <c r="D124" i="20"/>
  <c r="E124" i="20" s="1"/>
  <c r="D123" i="20"/>
  <c r="E123" i="20" s="1"/>
  <c r="D122" i="20"/>
  <c r="E122" i="20" s="1"/>
  <c r="D121" i="20"/>
  <c r="E121" i="20" s="1"/>
  <c r="D120" i="20"/>
  <c r="E120" i="20" s="1"/>
  <c r="D119" i="20"/>
  <c r="E119" i="20" s="1"/>
  <c r="D118" i="20"/>
  <c r="E118" i="20" s="1"/>
  <c r="D117" i="20"/>
  <c r="E117" i="20" s="1"/>
  <c r="D116" i="20"/>
  <c r="D115" i="20"/>
  <c r="D114" i="20"/>
  <c r="D113" i="20"/>
  <c r="D112" i="20"/>
  <c r="D111" i="20"/>
  <c r="D110" i="20"/>
  <c r="D109" i="20"/>
  <c r="D108" i="20"/>
  <c r="D107" i="20"/>
  <c r="D106" i="20"/>
  <c r="E106" i="20" s="1"/>
  <c r="D105" i="20"/>
  <c r="D104" i="20"/>
  <c r="E104" i="20" s="1"/>
  <c r="D103" i="20"/>
  <c r="E103" i="20" s="1"/>
  <c r="D102" i="20"/>
  <c r="E102" i="20" s="1"/>
  <c r="D101" i="20"/>
  <c r="E101" i="20" s="1"/>
  <c r="D100" i="20"/>
  <c r="E100" i="20" s="1"/>
  <c r="D99" i="20"/>
  <c r="E99" i="20" s="1"/>
  <c r="D98" i="20"/>
  <c r="E98" i="20" s="1"/>
  <c r="D97" i="20"/>
  <c r="E97" i="20" s="1"/>
  <c r="D96" i="20"/>
  <c r="E96" i="20" s="1"/>
  <c r="D95" i="20"/>
  <c r="E95" i="20" s="1"/>
  <c r="D94" i="20"/>
  <c r="E94" i="20" s="1"/>
  <c r="D93" i="20"/>
  <c r="E93" i="20" s="1"/>
  <c r="D92" i="20"/>
  <c r="D91" i="20"/>
  <c r="D90" i="20"/>
  <c r="D89" i="20"/>
  <c r="D88" i="20"/>
  <c r="D87" i="20"/>
  <c r="D86" i="20"/>
  <c r="D85" i="20"/>
  <c r="D84" i="20"/>
  <c r="D83" i="20"/>
  <c r="D82" i="20"/>
  <c r="E82" i="20" s="1"/>
  <c r="D81" i="20"/>
  <c r="D80" i="20"/>
  <c r="E80" i="20" s="1"/>
  <c r="D79" i="20"/>
  <c r="E79" i="20" s="1"/>
  <c r="D78" i="20"/>
  <c r="E78" i="20" s="1"/>
  <c r="D77" i="20"/>
  <c r="E77" i="20" s="1"/>
  <c r="D76" i="20"/>
  <c r="E76" i="20" s="1"/>
  <c r="D75" i="20"/>
  <c r="E75" i="20" s="1"/>
  <c r="D74" i="20"/>
  <c r="E74" i="20" s="1"/>
  <c r="D73" i="20"/>
  <c r="E73" i="20" s="1"/>
  <c r="D72" i="20"/>
  <c r="E72" i="20" s="1"/>
  <c r="D71" i="20"/>
  <c r="E71" i="20" s="1"/>
  <c r="D70" i="20"/>
  <c r="E70" i="20" s="1"/>
  <c r="D69" i="20"/>
  <c r="E69" i="20" s="1"/>
  <c r="D68" i="20"/>
  <c r="D67" i="20"/>
  <c r="D66" i="20"/>
  <c r="D65" i="20"/>
  <c r="D64" i="20"/>
  <c r="D63" i="20"/>
  <c r="D62" i="20"/>
  <c r="D61" i="20"/>
  <c r="D60" i="20"/>
  <c r="D59" i="20"/>
  <c r="D58" i="20"/>
  <c r="E58" i="20" s="1"/>
  <c r="D57" i="20"/>
  <c r="D56" i="20"/>
  <c r="E56" i="20" s="1"/>
  <c r="D55" i="20"/>
  <c r="E55" i="20" s="1"/>
  <c r="D54" i="20"/>
  <c r="E54" i="20" s="1"/>
  <c r="D53" i="20"/>
  <c r="E53" i="20" s="1"/>
  <c r="D52" i="20"/>
  <c r="E52" i="20" s="1"/>
  <c r="D51" i="20"/>
  <c r="E51" i="20" s="1"/>
  <c r="D50" i="20"/>
  <c r="E50" i="20" s="1"/>
  <c r="D49" i="20"/>
  <c r="E49" i="20" s="1"/>
  <c r="D48" i="20"/>
  <c r="E48" i="20" s="1"/>
  <c r="D47" i="20"/>
  <c r="E47" i="20" s="1"/>
  <c r="D46" i="20"/>
  <c r="E46" i="20" s="1"/>
  <c r="D45" i="20"/>
  <c r="E45" i="20" s="1"/>
  <c r="D44" i="20"/>
  <c r="D43" i="20"/>
  <c r="D42" i="20"/>
  <c r="D41" i="20"/>
  <c r="D40" i="20"/>
  <c r="D39" i="20"/>
  <c r="D38" i="20"/>
  <c r="D37" i="20"/>
  <c r="D36" i="20"/>
  <c r="D35" i="20"/>
  <c r="D34" i="20"/>
  <c r="E34" i="20" s="1"/>
  <c r="D33" i="20"/>
  <c r="D32" i="20"/>
  <c r="E32" i="20" s="1"/>
  <c r="D31" i="20"/>
  <c r="E31" i="20" s="1"/>
  <c r="D30" i="20"/>
  <c r="E30" i="20" s="1"/>
  <c r="D29" i="20"/>
  <c r="E29" i="20" s="1"/>
  <c r="D28" i="20"/>
  <c r="E28" i="20" s="1"/>
  <c r="D27" i="20"/>
  <c r="E27" i="20" s="1"/>
  <c r="D26" i="20"/>
  <c r="E26" i="20" s="1"/>
  <c r="D25" i="20"/>
  <c r="E25" i="20" s="1"/>
  <c r="D24" i="20"/>
  <c r="E24" i="20" s="1"/>
  <c r="D23" i="20"/>
  <c r="E23" i="20" s="1"/>
  <c r="D22" i="20"/>
  <c r="E22" i="20" s="1"/>
  <c r="D21" i="20"/>
  <c r="E21" i="20" s="1"/>
  <c r="D20" i="20"/>
  <c r="D19" i="20"/>
  <c r="D18" i="20"/>
  <c r="D17" i="20"/>
  <c r="D16" i="20"/>
  <c r="D15" i="20"/>
  <c r="D14" i="20"/>
  <c r="D13" i="20"/>
  <c r="D12" i="20"/>
  <c r="D11" i="20"/>
  <c r="D10" i="20"/>
  <c r="E10" i="20" s="1"/>
  <c r="D9" i="20"/>
  <c r="D8" i="20"/>
  <c r="E8" i="20" s="1"/>
  <c r="D7" i="20"/>
  <c r="E7" i="20" s="1"/>
  <c r="D6" i="20"/>
  <c r="E6" i="20" s="1"/>
  <c r="D5" i="20"/>
  <c r="E5" i="20" s="1"/>
  <c r="D22" i="19"/>
  <c r="E22" i="19" s="1"/>
  <c r="D21" i="19"/>
  <c r="E21" i="19" s="1"/>
  <c r="D20" i="19"/>
  <c r="E20" i="19" s="1"/>
  <c r="D19" i="19"/>
  <c r="E19" i="19" s="1"/>
  <c r="D18" i="19"/>
  <c r="E18" i="19" s="1"/>
  <c r="D17" i="19"/>
  <c r="E17" i="19" s="1"/>
  <c r="D16" i="19"/>
  <c r="E16" i="19" s="1"/>
  <c r="D15" i="19"/>
  <c r="E15" i="19" s="1"/>
  <c r="D14" i="19"/>
  <c r="E14" i="19" s="1"/>
  <c r="D13" i="19"/>
  <c r="E13" i="19" s="1"/>
  <c r="D12" i="19"/>
  <c r="E12" i="19" s="1"/>
  <c r="D11" i="19"/>
  <c r="E11" i="19" s="1"/>
  <c r="D10" i="19"/>
  <c r="D9" i="19"/>
  <c r="E9" i="19" s="1"/>
  <c r="D8" i="19"/>
  <c r="E8" i="19" s="1"/>
  <c r="D7" i="19"/>
  <c r="E7" i="19" s="1"/>
  <c r="D6" i="19"/>
  <c r="E6" i="19" s="1"/>
  <c r="D5" i="19"/>
  <c r="E5" i="19" s="1"/>
  <c r="D33" i="18"/>
  <c r="E33" i="18" s="1"/>
  <c r="D32" i="18"/>
  <c r="E32" i="18" s="1"/>
  <c r="D31" i="18"/>
  <c r="E31" i="18" s="1"/>
  <c r="D30" i="18"/>
  <c r="E30" i="18" s="1"/>
  <c r="D29" i="18"/>
  <c r="E29" i="18" s="1"/>
  <c r="D28" i="18"/>
  <c r="E28" i="18" s="1"/>
  <c r="D27" i="18"/>
  <c r="E27" i="18" s="1"/>
  <c r="D26" i="18"/>
  <c r="E26" i="18" s="1"/>
  <c r="D25" i="18"/>
  <c r="E25" i="18" s="1"/>
  <c r="D24" i="18"/>
  <c r="E24" i="18" s="1"/>
  <c r="D23" i="18"/>
  <c r="E23" i="18" s="1"/>
  <c r="D22" i="18"/>
  <c r="E22" i="18" s="1"/>
  <c r="D21" i="18"/>
  <c r="D20" i="18"/>
  <c r="D19" i="18"/>
  <c r="D18" i="18"/>
  <c r="D17" i="18"/>
  <c r="D16" i="18"/>
  <c r="D15" i="18"/>
  <c r="E15" i="18" s="1"/>
  <c r="D14" i="18"/>
  <c r="E14" i="18" s="1"/>
  <c r="D13" i="18"/>
  <c r="D12" i="18"/>
  <c r="E12" i="18" s="1"/>
  <c r="D11" i="18"/>
  <c r="E11" i="18" s="1"/>
  <c r="D10" i="18"/>
  <c r="E10" i="18" s="1"/>
  <c r="D9" i="18"/>
  <c r="E9" i="18" s="1"/>
  <c r="D8" i="18"/>
  <c r="E8" i="18" s="1"/>
  <c r="D7" i="18"/>
  <c r="E7" i="18" s="1"/>
  <c r="D6" i="18"/>
  <c r="E6" i="18" s="1"/>
  <c r="D5" i="18"/>
  <c r="E5" i="18" s="1"/>
  <c r="F11" i="17"/>
  <c r="G11" i="17" s="1"/>
  <c r="F10" i="17"/>
  <c r="F9" i="17"/>
  <c r="F8" i="17"/>
  <c r="G8" i="17" s="1"/>
  <c r="F7" i="17"/>
  <c r="G7" i="17" s="1"/>
  <c r="F6" i="17"/>
  <c r="G6" i="17" s="1"/>
  <c r="F5" i="17"/>
  <c r="F32" i="16"/>
  <c r="F31" i="16"/>
  <c r="G31" i="16" s="1"/>
  <c r="F30" i="16"/>
  <c r="F29" i="16"/>
  <c r="F28" i="16"/>
  <c r="F27" i="16"/>
  <c r="F26" i="16"/>
  <c r="G26" i="16" s="1"/>
  <c r="F25" i="16"/>
  <c r="F24" i="16"/>
  <c r="F23" i="16"/>
  <c r="G23" i="16" s="1"/>
  <c r="F22" i="16"/>
  <c r="G22" i="16" s="1"/>
  <c r="F21" i="16"/>
  <c r="F20" i="16"/>
  <c r="F19" i="16"/>
  <c r="G19" i="16" s="1"/>
  <c r="F18" i="16"/>
  <c r="F17" i="16"/>
  <c r="F16" i="16"/>
  <c r="F15" i="16"/>
  <c r="G15" i="16" s="1"/>
  <c r="F14" i="16"/>
  <c r="F13" i="16"/>
  <c r="F12" i="16"/>
  <c r="F11" i="16"/>
  <c r="G11" i="16" s="1"/>
  <c r="F10" i="16"/>
  <c r="G10" i="16" s="1"/>
  <c r="F9" i="16"/>
  <c r="F8" i="16"/>
  <c r="F7" i="16"/>
  <c r="G7" i="16" s="1"/>
  <c r="F6" i="16"/>
  <c r="G6" i="16" s="1"/>
  <c r="F5" i="16"/>
  <c r="F32" i="15"/>
  <c r="F31" i="15"/>
  <c r="F30" i="15"/>
  <c r="F29" i="15"/>
  <c r="F28" i="15"/>
  <c r="F27" i="15"/>
  <c r="G27" i="15" s="1"/>
  <c r="F26" i="15"/>
  <c r="F25" i="15"/>
  <c r="F24" i="15"/>
  <c r="H24" i="15" s="1"/>
  <c r="F23" i="15"/>
  <c r="F22" i="15"/>
  <c r="F21" i="15"/>
  <c r="F20" i="15"/>
  <c r="F19" i="15"/>
  <c r="F18" i="15"/>
  <c r="F17" i="15"/>
  <c r="F16" i="15"/>
  <c r="G16" i="15" s="1"/>
  <c r="F15" i="15"/>
  <c r="F14" i="15"/>
  <c r="F13" i="15"/>
  <c r="F12" i="15"/>
  <c r="F11" i="15"/>
  <c r="F10" i="15"/>
  <c r="G10" i="15" s="1"/>
  <c r="F9" i="15"/>
  <c r="F8" i="15"/>
  <c r="F7" i="15"/>
  <c r="F6" i="15"/>
  <c r="F5" i="15"/>
  <c r="F19" i="14"/>
  <c r="F18" i="14"/>
  <c r="F17" i="14"/>
  <c r="F16" i="14"/>
  <c r="F15" i="14"/>
  <c r="F14" i="14"/>
  <c r="F13" i="14"/>
  <c r="F11" i="14"/>
  <c r="F10" i="14"/>
  <c r="F9" i="14"/>
  <c r="G9" i="14" s="1"/>
  <c r="F8" i="14"/>
  <c r="F7" i="14"/>
  <c r="F6" i="14"/>
  <c r="F5" i="14"/>
  <c r="F8" i="13"/>
  <c r="F7" i="13"/>
  <c r="G7" i="13" s="1"/>
  <c r="F6" i="13"/>
  <c r="H6" i="13" s="1"/>
  <c r="F5" i="13"/>
  <c r="G5" i="13" s="1"/>
  <c r="F25" i="12"/>
  <c r="H25" i="12" s="1"/>
  <c r="F24" i="12"/>
  <c r="H24" i="12" s="1"/>
  <c r="F23" i="12"/>
  <c r="G23" i="12" s="1"/>
  <c r="F22" i="12"/>
  <c r="H22" i="12" s="1"/>
  <c r="F68" i="12"/>
  <c r="F67" i="12"/>
  <c r="F66" i="12"/>
  <c r="F65" i="12"/>
  <c r="F64" i="12"/>
  <c r="F63" i="12"/>
  <c r="F62" i="12"/>
  <c r="G62" i="12" s="1"/>
  <c r="F61" i="12"/>
  <c r="F60" i="12"/>
  <c r="F59" i="12"/>
  <c r="F58" i="12"/>
  <c r="F57" i="12"/>
  <c r="F56" i="12"/>
  <c r="F55" i="12"/>
  <c r="F54" i="12"/>
  <c r="F53" i="12"/>
  <c r="F52" i="12"/>
  <c r="F51" i="12"/>
  <c r="G51" i="12" s="1"/>
  <c r="F46" i="12"/>
  <c r="H46" i="12" s="1"/>
  <c r="F45" i="12"/>
  <c r="F44" i="12"/>
  <c r="F43" i="12"/>
  <c r="F42" i="12"/>
  <c r="F41" i="12"/>
  <c r="F40" i="12"/>
  <c r="F39" i="12"/>
  <c r="F38" i="12"/>
  <c r="F37" i="12"/>
  <c r="F36" i="12"/>
  <c r="F35" i="12"/>
  <c r="G35" i="12" s="1"/>
  <c r="F34" i="12"/>
  <c r="F33" i="12"/>
  <c r="F32" i="12"/>
  <c r="F31" i="12"/>
  <c r="F30" i="12"/>
  <c r="F29" i="12"/>
  <c r="F28" i="12"/>
  <c r="F27" i="12"/>
  <c r="F26" i="12"/>
  <c r="F21" i="12"/>
  <c r="F20" i="12"/>
  <c r="G20" i="12" s="1"/>
  <c r="F19" i="12"/>
  <c r="F18" i="12"/>
  <c r="F17" i="12"/>
  <c r="F16" i="12"/>
  <c r="G16" i="12" s="1"/>
  <c r="F15" i="12"/>
  <c r="F14" i="12"/>
  <c r="F13" i="12"/>
  <c r="F12" i="12"/>
  <c r="F11" i="12"/>
  <c r="F10" i="12"/>
  <c r="F9" i="12"/>
  <c r="F8" i="12"/>
  <c r="F7" i="12"/>
  <c r="F6" i="12"/>
  <c r="F5" i="12"/>
  <c r="F64" i="11"/>
  <c r="F63" i="11"/>
  <c r="F62" i="11"/>
  <c r="F61" i="11"/>
  <c r="G61" i="11" s="1"/>
  <c r="F60" i="11"/>
  <c r="G60" i="11" s="1"/>
  <c r="F59" i="11"/>
  <c r="F58" i="11"/>
  <c r="F57" i="11"/>
  <c r="F56" i="11"/>
  <c r="F55" i="11"/>
  <c r="F54" i="11"/>
  <c r="G54" i="11" s="1"/>
  <c r="F53" i="11"/>
  <c r="G53" i="11" s="1"/>
  <c r="F52" i="11"/>
  <c r="F51" i="11"/>
  <c r="F50" i="11"/>
  <c r="G50" i="11" s="1"/>
  <c r="F49" i="11"/>
  <c r="F48" i="11"/>
  <c r="G48" i="11" s="1"/>
  <c r="F47" i="11"/>
  <c r="F46" i="11"/>
  <c r="G46" i="11" s="1"/>
  <c r="F45" i="11"/>
  <c r="F44" i="11"/>
  <c r="G44" i="11" s="1"/>
  <c r="F43" i="11"/>
  <c r="F42" i="11"/>
  <c r="G42" i="11" s="1"/>
  <c r="F41" i="11"/>
  <c r="F40" i="11"/>
  <c r="G40" i="11" s="1"/>
  <c r="F39" i="11"/>
  <c r="G39" i="11" s="1"/>
  <c r="F38" i="11"/>
  <c r="G38" i="11" s="1"/>
  <c r="F37" i="11"/>
  <c r="F36" i="11"/>
  <c r="F35" i="11"/>
  <c r="F34" i="11"/>
  <c r="G34" i="11" s="1"/>
  <c r="F33" i="11"/>
  <c r="F32" i="11"/>
  <c r="G32" i="11" s="1"/>
  <c r="F31" i="11"/>
  <c r="G31" i="11" s="1"/>
  <c r="F30" i="11"/>
  <c r="F29" i="11"/>
  <c r="F28" i="11"/>
  <c r="G28" i="11" s="1"/>
  <c r="F27" i="11"/>
  <c r="F26" i="11"/>
  <c r="G26" i="11" s="1"/>
  <c r="F25" i="11"/>
  <c r="F24" i="11"/>
  <c r="F23" i="11"/>
  <c r="G23" i="11" s="1"/>
  <c r="F22" i="11"/>
  <c r="G22" i="11" s="1"/>
  <c r="F21" i="11"/>
  <c r="F20" i="11"/>
  <c r="G20" i="11" s="1"/>
  <c r="F19" i="11"/>
  <c r="G19" i="11" s="1"/>
  <c r="F18" i="11"/>
  <c r="F17" i="11"/>
  <c r="F16" i="11"/>
  <c r="G16" i="11" s="1"/>
  <c r="F15" i="11"/>
  <c r="F14" i="11"/>
  <c r="G14" i="11" s="1"/>
  <c r="F13" i="11"/>
  <c r="F12" i="11"/>
  <c r="F11" i="11"/>
  <c r="G11" i="11" s="1"/>
  <c r="F10" i="11"/>
  <c r="G10" i="11" s="1"/>
  <c r="F9" i="11"/>
  <c r="F8" i="11"/>
  <c r="G8" i="11" s="1"/>
  <c r="F7" i="11"/>
  <c r="G7" i="11" s="1"/>
  <c r="F6" i="11"/>
  <c r="F5" i="11"/>
  <c r="F43" i="10"/>
  <c r="F42" i="10"/>
  <c r="F41" i="10"/>
  <c r="F40" i="10"/>
  <c r="G40" i="10" s="1"/>
  <c r="F39" i="10"/>
  <c r="F38" i="10"/>
  <c r="F37" i="10"/>
  <c r="F36" i="10"/>
  <c r="F35" i="10"/>
  <c r="F34" i="10"/>
  <c r="G34" i="10" s="1"/>
  <c r="F33" i="10"/>
  <c r="G33" i="10" s="1"/>
  <c r="F32" i="10"/>
  <c r="G32" i="10" s="1"/>
  <c r="F31" i="10"/>
  <c r="F30" i="10"/>
  <c r="G30" i="10" s="1"/>
  <c r="F29" i="10"/>
  <c r="F28" i="10"/>
  <c r="G28" i="10" s="1"/>
  <c r="F27" i="10"/>
  <c r="H27" i="10" s="1"/>
  <c r="F26" i="10"/>
  <c r="G26" i="10" s="1"/>
  <c r="F25" i="10"/>
  <c r="F24" i="10"/>
  <c r="F23" i="10"/>
  <c r="F22" i="10"/>
  <c r="F21" i="10"/>
  <c r="F20" i="10"/>
  <c r="F19" i="10"/>
  <c r="F18" i="10"/>
  <c r="F17" i="10"/>
  <c r="F16" i="10"/>
  <c r="F15" i="10"/>
  <c r="F14" i="10"/>
  <c r="G14" i="10" s="1"/>
  <c r="F13" i="10"/>
  <c r="F12" i="10"/>
  <c r="G12" i="10" s="1"/>
  <c r="F11" i="10"/>
  <c r="F10" i="10"/>
  <c r="F9" i="10"/>
  <c r="G9" i="10" s="1"/>
  <c r="F8" i="10"/>
  <c r="G8" i="10" s="1"/>
  <c r="F7" i="10"/>
  <c r="G7" i="10" s="1"/>
  <c r="F6" i="10"/>
  <c r="F5" i="10"/>
  <c r="F108" i="9"/>
  <c r="F107" i="9"/>
  <c r="F106" i="9"/>
  <c r="H106" i="9" s="1"/>
  <c r="F105" i="9"/>
  <c r="F104" i="9"/>
  <c r="H104" i="9" s="1"/>
  <c r="F103" i="9"/>
  <c r="F85" i="9"/>
  <c r="F84" i="9"/>
  <c r="F83" i="9"/>
  <c r="F82" i="9"/>
  <c r="F81" i="9"/>
  <c r="F80" i="9"/>
  <c r="G91" i="33" l="1"/>
  <c r="H91" i="33"/>
  <c r="G9" i="33"/>
  <c r="G30" i="33"/>
  <c r="H30" i="33"/>
  <c r="G153" i="33"/>
  <c r="G174" i="33"/>
  <c r="H174" i="33"/>
  <c r="G297" i="33"/>
  <c r="G402" i="33"/>
  <c r="G416" i="33"/>
  <c r="G432" i="33"/>
  <c r="H432" i="33"/>
  <c r="G446" i="33"/>
  <c r="G462" i="33"/>
  <c r="G477" i="33"/>
  <c r="G492" i="33"/>
  <c r="G555" i="33"/>
  <c r="G585" i="33"/>
  <c r="G619" i="33"/>
  <c r="H619" i="33"/>
  <c r="G649" i="33"/>
  <c r="G681" i="33"/>
  <c r="H681" i="33"/>
  <c r="G729" i="33"/>
  <c r="G746" i="33"/>
  <c r="G808" i="33"/>
  <c r="G823" i="33"/>
  <c r="G884" i="33"/>
  <c r="G899" i="33"/>
  <c r="G929" i="33"/>
  <c r="G978" i="33"/>
  <c r="H978" i="33"/>
  <c r="G1009" i="33"/>
  <c r="G1059" i="33"/>
  <c r="H1059" i="33"/>
  <c r="G1320" i="33"/>
  <c r="G1421" i="33"/>
  <c r="H1421" i="33"/>
  <c r="G1439" i="33"/>
  <c r="H1439" i="33"/>
  <c r="G1475" i="33"/>
  <c r="G1492" i="33"/>
  <c r="G1509" i="33"/>
  <c r="H1509" i="33"/>
  <c r="G1580" i="33"/>
  <c r="H89" i="33"/>
  <c r="H1337" i="33"/>
  <c r="H281" i="33"/>
  <c r="H616" i="33"/>
  <c r="H1225" i="33"/>
  <c r="H1584" i="33"/>
  <c r="H215" i="33"/>
  <c r="H303" i="33"/>
  <c r="H1357" i="33"/>
  <c r="H301" i="33"/>
  <c r="H900" i="33"/>
  <c r="H84" i="33"/>
  <c r="H179" i="33"/>
  <c r="H557" i="33"/>
  <c r="G51" i="33"/>
  <c r="G72" i="33"/>
  <c r="H72" i="33"/>
  <c r="G113" i="33"/>
  <c r="H113" i="33"/>
  <c r="G154" i="33"/>
  <c r="H154" i="33"/>
  <c r="G175" i="33"/>
  <c r="H175" i="33"/>
  <c r="G216" i="33"/>
  <c r="H216" i="33"/>
  <c r="G314" i="33"/>
  <c r="G330" i="33"/>
  <c r="G344" i="33"/>
  <c r="G360" i="33"/>
  <c r="G374" i="33"/>
  <c r="G478" i="33"/>
  <c r="H478" i="33"/>
  <c r="G493" i="33"/>
  <c r="H493" i="33"/>
  <c r="G508" i="33"/>
  <c r="G524" i="33"/>
  <c r="G778" i="33"/>
  <c r="G794" i="33"/>
  <c r="G840" i="33"/>
  <c r="G854" i="33"/>
  <c r="G885" i="33"/>
  <c r="H885" i="33"/>
  <c r="G930" i="33"/>
  <c r="H930" i="33"/>
  <c r="G946" i="33"/>
  <c r="G994" i="33"/>
  <c r="G1092" i="33"/>
  <c r="H1092" i="33"/>
  <c r="G1124" i="33"/>
  <c r="G1156" i="33"/>
  <c r="G1172" i="33"/>
  <c r="G1270" i="33"/>
  <c r="G1405" i="33"/>
  <c r="G1422" i="33"/>
  <c r="H1422" i="33"/>
  <c r="G1456" i="33"/>
  <c r="G1476" i="33"/>
  <c r="H1476" i="33"/>
  <c r="G1581" i="33"/>
  <c r="H1581" i="33"/>
  <c r="H17" i="33"/>
  <c r="H666" i="33"/>
  <c r="H257" i="33"/>
  <c r="H1372" i="33"/>
  <c r="H147" i="33"/>
  <c r="H1582" i="33"/>
  <c r="H183" i="33"/>
  <c r="H277" i="33"/>
  <c r="H876" i="33"/>
  <c r="H60" i="33"/>
  <c r="H131" i="33"/>
  <c r="H1378" i="33"/>
  <c r="H1519" i="33"/>
  <c r="H703" i="33"/>
  <c r="H533" i="33"/>
  <c r="G359" i="33"/>
  <c r="H359" i="33"/>
  <c r="G11" i="33"/>
  <c r="H11" i="33"/>
  <c r="G52" i="33"/>
  <c r="H52" i="33"/>
  <c r="G73" i="33"/>
  <c r="H73" i="33"/>
  <c r="G93" i="33"/>
  <c r="G114" i="33"/>
  <c r="H114" i="33"/>
  <c r="G155" i="33"/>
  <c r="H155" i="33"/>
  <c r="G196" i="33"/>
  <c r="H196" i="33"/>
  <c r="G299" i="33"/>
  <c r="H299" i="33"/>
  <c r="G433" i="33"/>
  <c r="G448" i="33"/>
  <c r="H448" i="33"/>
  <c r="G525" i="33"/>
  <c r="H525" i="33"/>
  <c r="G556" i="33"/>
  <c r="G586" i="33"/>
  <c r="G810" i="33"/>
  <c r="H810" i="33"/>
  <c r="G824" i="33"/>
  <c r="G870" i="33"/>
  <c r="H870" i="33"/>
  <c r="G962" i="33"/>
  <c r="G995" i="33"/>
  <c r="H995" i="33"/>
  <c r="G1306" i="33"/>
  <c r="G1389" i="33"/>
  <c r="H1389" i="33"/>
  <c r="G1440" i="33"/>
  <c r="H1531" i="33"/>
  <c r="H233" i="33"/>
  <c r="H1203" i="33"/>
  <c r="H505" i="33"/>
  <c r="H1177" i="33"/>
  <c r="H1173" i="33"/>
  <c r="H860" i="33"/>
  <c r="H519" i="33"/>
  <c r="H253" i="33"/>
  <c r="H852" i="33"/>
  <c r="H36" i="33"/>
  <c r="H83" i="33"/>
  <c r="H1114" i="33"/>
  <c r="H1065" i="33"/>
  <c r="H992" i="33"/>
  <c r="H1495" i="33"/>
  <c r="H509" i="33"/>
  <c r="G1254" i="33"/>
  <c r="H1254" i="33"/>
  <c r="G53" i="33"/>
  <c r="H53" i="33"/>
  <c r="G94" i="33"/>
  <c r="H94" i="33"/>
  <c r="G115" i="33"/>
  <c r="H115" i="33"/>
  <c r="G197" i="33"/>
  <c r="H197" i="33"/>
  <c r="G238" i="33"/>
  <c r="H238" i="33"/>
  <c r="G279" i="33"/>
  <c r="G316" i="33"/>
  <c r="H316" i="33"/>
  <c r="G346" i="33"/>
  <c r="H346" i="33"/>
  <c r="G388" i="33"/>
  <c r="G418" i="33"/>
  <c r="H418" i="33"/>
  <c r="G479" i="33"/>
  <c r="G494" i="33"/>
  <c r="G510" i="33"/>
  <c r="H510" i="33"/>
  <c r="G526" i="33"/>
  <c r="H526" i="33"/>
  <c r="G541" i="33"/>
  <c r="H541" i="33"/>
  <c r="G572" i="33"/>
  <c r="G605" i="33"/>
  <c r="G635" i="33"/>
  <c r="G667" i="33"/>
  <c r="G700" i="33"/>
  <c r="G716" i="33"/>
  <c r="G764" i="33"/>
  <c r="G917" i="33"/>
  <c r="H917" i="33"/>
  <c r="G963" i="33"/>
  <c r="H963" i="33"/>
  <c r="H980" i="33"/>
  <c r="G980" i="33"/>
  <c r="G1029" i="33"/>
  <c r="H1029" i="33"/>
  <c r="G1077" i="33"/>
  <c r="G1157" i="33"/>
  <c r="G1205" i="33"/>
  <c r="G1222" i="33"/>
  <c r="G1239" i="33"/>
  <c r="G1257" i="33"/>
  <c r="G1272" i="33"/>
  <c r="H1272" i="33"/>
  <c r="G1289" i="33"/>
  <c r="G1406" i="33"/>
  <c r="G1477" i="33"/>
  <c r="G1494" i="33"/>
  <c r="G1566" i="33"/>
  <c r="H1507" i="33"/>
  <c r="H688" i="33"/>
  <c r="H618" i="33"/>
  <c r="H209" i="33"/>
  <c r="H99" i="33"/>
  <c r="H423" i="33"/>
  <c r="H229" i="33"/>
  <c r="H828" i="33"/>
  <c r="H12" i="33"/>
  <c r="H1163" i="33"/>
  <c r="H35" i="33"/>
  <c r="H1090" i="33"/>
  <c r="H945" i="33"/>
  <c r="G13" i="33"/>
  <c r="H13" i="33"/>
  <c r="G33" i="33"/>
  <c r="G95" i="33"/>
  <c r="H95" i="33"/>
  <c r="G136" i="33"/>
  <c r="H136" i="33"/>
  <c r="G177" i="33"/>
  <c r="G239" i="33"/>
  <c r="H239" i="33"/>
  <c r="G280" i="33"/>
  <c r="H280" i="33"/>
  <c r="G317" i="33"/>
  <c r="H317" i="33"/>
  <c r="G332" i="33"/>
  <c r="G362" i="33"/>
  <c r="G389" i="33"/>
  <c r="H389" i="33"/>
  <c r="G449" i="33"/>
  <c r="G464" i="33"/>
  <c r="G480" i="33"/>
  <c r="H480" i="33"/>
  <c r="G621" i="33"/>
  <c r="G842" i="33"/>
  <c r="G856" i="33"/>
  <c r="G902" i="33"/>
  <c r="G948" i="33"/>
  <c r="H948" i="33"/>
  <c r="G964" i="33"/>
  <c r="H964" i="33"/>
  <c r="G1094" i="33"/>
  <c r="G1126" i="33"/>
  <c r="G1142" i="33"/>
  <c r="G1158" i="33"/>
  <c r="H1158" i="33"/>
  <c r="G1174" i="33"/>
  <c r="G1390" i="33"/>
  <c r="G1424" i="33"/>
  <c r="G1441" i="33"/>
  <c r="H451" i="33"/>
  <c r="H592" i="33"/>
  <c r="H594" i="33"/>
  <c r="H185" i="33"/>
  <c r="H915" i="33"/>
  <c r="H361" i="33"/>
  <c r="H1129" i="33"/>
  <c r="H1125" i="33"/>
  <c r="H376" i="33"/>
  <c r="H205" i="33"/>
  <c r="H82" i="33"/>
  <c r="H1139" i="33"/>
  <c r="H1066" i="33"/>
  <c r="H849" i="33"/>
  <c r="H944" i="33"/>
  <c r="H391" i="33"/>
  <c r="G55" i="33"/>
  <c r="H55" i="33"/>
  <c r="G96" i="33"/>
  <c r="H96" i="33"/>
  <c r="G137" i="33"/>
  <c r="H137" i="33"/>
  <c r="G199" i="33"/>
  <c r="H199" i="33"/>
  <c r="G240" i="33"/>
  <c r="H240" i="33"/>
  <c r="G405" i="33"/>
  <c r="G419" i="33"/>
  <c r="G573" i="33"/>
  <c r="G588" i="33"/>
  <c r="G606" i="33"/>
  <c r="G622" i="33"/>
  <c r="H622" i="33"/>
  <c r="G636" i="33"/>
  <c r="G652" i="33"/>
  <c r="G668" i="33"/>
  <c r="G684" i="33"/>
  <c r="G717" i="33"/>
  <c r="G732" i="33"/>
  <c r="G765" i="33"/>
  <c r="G780" i="33"/>
  <c r="G797" i="33"/>
  <c r="H797" i="33"/>
  <c r="G826" i="33"/>
  <c r="G872" i="33"/>
  <c r="G918" i="33"/>
  <c r="G933" i="33"/>
  <c r="H933" i="33"/>
  <c r="G997" i="33"/>
  <c r="H997" i="33"/>
  <c r="G1013" i="33"/>
  <c r="H1013" i="33"/>
  <c r="G1030" i="33"/>
  <c r="G1045" i="33"/>
  <c r="G1223" i="33"/>
  <c r="G1240" i="33"/>
  <c r="G1291" i="33"/>
  <c r="H1291" i="33"/>
  <c r="G1358" i="33"/>
  <c r="H1459" i="33"/>
  <c r="H570" i="33"/>
  <c r="H1479" i="33"/>
  <c r="H1034" i="33"/>
  <c r="H289" i="33"/>
  <c r="H1101" i="33"/>
  <c r="H160" i="33"/>
  <c r="H207" i="33"/>
  <c r="H1237" i="33"/>
  <c r="H181" i="33"/>
  <c r="H10" i="33"/>
  <c r="H1115" i="33"/>
  <c r="H442" i="33"/>
  <c r="H1042" i="33"/>
  <c r="H777" i="33"/>
  <c r="H1423" i="33"/>
  <c r="H367" i="33"/>
  <c r="G633" i="33"/>
  <c r="H633" i="33"/>
  <c r="G76" i="33"/>
  <c r="H76" i="33"/>
  <c r="G117" i="33"/>
  <c r="G220" i="33"/>
  <c r="H220" i="33"/>
  <c r="G241" i="33"/>
  <c r="H241" i="33"/>
  <c r="G261" i="33"/>
  <c r="G302" i="33"/>
  <c r="G318" i="33"/>
  <c r="G363" i="33"/>
  <c r="G390" i="33"/>
  <c r="G406" i="33"/>
  <c r="H406" i="33"/>
  <c r="G420" i="33"/>
  <c r="H420" i="33"/>
  <c r="G528" i="33"/>
  <c r="H528" i="33"/>
  <c r="G558" i="33"/>
  <c r="G589" i="33"/>
  <c r="H589" i="33"/>
  <c r="G637" i="33"/>
  <c r="H637" i="33"/>
  <c r="G653" i="33"/>
  <c r="H653" i="33"/>
  <c r="G669" i="33"/>
  <c r="H669" i="33"/>
  <c r="G750" i="33"/>
  <c r="G766" i="33"/>
  <c r="H766" i="33"/>
  <c r="G827" i="33"/>
  <c r="H827" i="33"/>
  <c r="G858" i="33"/>
  <c r="H858" i="33"/>
  <c r="H904" i="33"/>
  <c r="G904" i="33"/>
  <c r="G966" i="33"/>
  <c r="H966" i="33"/>
  <c r="G1014" i="33"/>
  <c r="H1014" i="33"/>
  <c r="G1111" i="33"/>
  <c r="H1111" i="33"/>
  <c r="G1128" i="33"/>
  <c r="H1128" i="33"/>
  <c r="G1143" i="33"/>
  <c r="G1159" i="33"/>
  <c r="G1359" i="33"/>
  <c r="H1359" i="33"/>
  <c r="G1391" i="33"/>
  <c r="G1408" i="33"/>
  <c r="G1442" i="33"/>
  <c r="G1461" i="33"/>
  <c r="H1461" i="33"/>
  <c r="H1480" i="33"/>
  <c r="G1480" i="33"/>
  <c r="G1532" i="33"/>
  <c r="H403" i="33"/>
  <c r="H546" i="33"/>
  <c r="H1455" i="33"/>
  <c r="H1010" i="33"/>
  <c r="H217" i="33"/>
  <c r="H311" i="33"/>
  <c r="H40" i="33"/>
  <c r="H639" i="33"/>
  <c r="H973" i="33"/>
  <c r="H157" i="33"/>
  <c r="H756" i="33"/>
  <c r="H1329" i="33"/>
  <c r="H370" i="33"/>
  <c r="H896" i="33"/>
  <c r="H343" i="33"/>
  <c r="G29" i="33"/>
  <c r="H29" i="33"/>
  <c r="G15" i="33"/>
  <c r="G77" i="33"/>
  <c r="H77" i="33"/>
  <c r="G118" i="33"/>
  <c r="H118" i="33"/>
  <c r="G139" i="33"/>
  <c r="H139" i="33"/>
  <c r="G159" i="33"/>
  <c r="G221" i="33"/>
  <c r="H221" i="33"/>
  <c r="G262" i="33"/>
  <c r="H262" i="33"/>
  <c r="G334" i="33"/>
  <c r="H334" i="33"/>
  <c r="G512" i="33"/>
  <c r="G544" i="33"/>
  <c r="H544" i="33"/>
  <c r="G574" i="33"/>
  <c r="G654" i="33"/>
  <c r="H654" i="33"/>
  <c r="G813" i="33"/>
  <c r="H813" i="33"/>
  <c r="G873" i="33"/>
  <c r="G998" i="33"/>
  <c r="G1015" i="33"/>
  <c r="H1015" i="33"/>
  <c r="G1046" i="33"/>
  <c r="G1063" i="33"/>
  <c r="G1079" i="33"/>
  <c r="G1096" i="33"/>
  <c r="G1160" i="33"/>
  <c r="H1160" i="33"/>
  <c r="G1192" i="33"/>
  <c r="G1208" i="33"/>
  <c r="H1208" i="33"/>
  <c r="G1224" i="33"/>
  <c r="G1533" i="33"/>
  <c r="H1533" i="33"/>
  <c r="G1569" i="33"/>
  <c r="H1569" i="33"/>
  <c r="G1585" i="33"/>
  <c r="H1585" i="33"/>
  <c r="H1411" i="33"/>
  <c r="H379" i="33"/>
  <c r="H522" i="33"/>
  <c r="H986" i="33"/>
  <c r="H145" i="33"/>
  <c r="H191" i="33"/>
  <c r="H711" i="33"/>
  <c r="H133" i="33"/>
  <c r="H1067" i="33"/>
  <c r="H298" i="33"/>
  <c r="H1375" i="33"/>
  <c r="H319" i="33"/>
  <c r="H484" i="33"/>
  <c r="G37" i="33"/>
  <c r="H37" i="33"/>
  <c r="G57" i="33"/>
  <c r="G78" i="33"/>
  <c r="H78" i="33"/>
  <c r="G119" i="33"/>
  <c r="H119" i="33"/>
  <c r="G201" i="33"/>
  <c r="G222" i="33"/>
  <c r="H222" i="33"/>
  <c r="G364" i="33"/>
  <c r="G482" i="33"/>
  <c r="G545" i="33"/>
  <c r="H545" i="33"/>
  <c r="G590" i="33"/>
  <c r="G638" i="33"/>
  <c r="G686" i="33"/>
  <c r="G734" i="33"/>
  <c r="G767" i="33"/>
  <c r="G844" i="33"/>
  <c r="G859" i="33"/>
  <c r="G1097" i="33"/>
  <c r="H1097" i="33"/>
  <c r="G1112" i="33"/>
  <c r="G1311" i="33"/>
  <c r="H1311" i="33"/>
  <c r="G1360" i="33"/>
  <c r="G1462" i="33"/>
  <c r="H355" i="33"/>
  <c r="H498" i="33"/>
  <c r="H1407" i="33"/>
  <c r="H935" i="33"/>
  <c r="H97" i="33"/>
  <c r="H543" i="33"/>
  <c r="H1550" i="33"/>
  <c r="H925" i="33"/>
  <c r="H109" i="33"/>
  <c r="H708" i="33"/>
  <c r="H1161" i="33"/>
  <c r="H803" i="33"/>
  <c r="H226" i="33"/>
  <c r="H848" i="33"/>
  <c r="H1351" i="33"/>
  <c r="H295" i="33"/>
  <c r="H550" i="33"/>
  <c r="G335" i="33"/>
  <c r="G576" i="33"/>
  <c r="H576" i="33"/>
  <c r="G591" i="33"/>
  <c r="H591" i="33"/>
  <c r="G608" i="33"/>
  <c r="G624" i="33"/>
  <c r="G687" i="33"/>
  <c r="H687" i="33"/>
  <c r="G720" i="33"/>
  <c r="H720" i="33"/>
  <c r="G735" i="33"/>
  <c r="H735" i="33"/>
  <c r="G783" i="33"/>
  <c r="H783" i="33"/>
  <c r="G814" i="33"/>
  <c r="G906" i="33"/>
  <c r="H906" i="33"/>
  <c r="G1080" i="33"/>
  <c r="G1113" i="33"/>
  <c r="H1113" i="33"/>
  <c r="G1377" i="33"/>
  <c r="H1377" i="33"/>
  <c r="G1410" i="33"/>
  <c r="G1427" i="33"/>
  <c r="G1444" i="33"/>
  <c r="G1516" i="33"/>
  <c r="G1570" i="33"/>
  <c r="G1587" i="33"/>
  <c r="H1587" i="33"/>
  <c r="H331" i="33"/>
  <c r="H1290" i="33"/>
  <c r="H25" i="33"/>
  <c r="H769" i="33"/>
  <c r="H447" i="33"/>
  <c r="H901" i="33"/>
  <c r="H85" i="33"/>
  <c r="H178" i="33"/>
  <c r="H1425" i="33"/>
  <c r="H247" i="33"/>
  <c r="H502" i="33"/>
  <c r="G875" i="33"/>
  <c r="H875" i="33"/>
  <c r="G892" i="33"/>
  <c r="G937" i="33"/>
  <c r="H937" i="33"/>
  <c r="G1145" i="33"/>
  <c r="G1312" i="33"/>
  <c r="G1328" i="33"/>
  <c r="H1328" i="33"/>
  <c r="H307" i="33"/>
  <c r="H450" i="33"/>
  <c r="H857" i="33"/>
  <c r="H747" i="33"/>
  <c r="H647" i="33"/>
  <c r="H192" i="33"/>
  <c r="H351" i="33"/>
  <c r="H1502" i="33"/>
  <c r="H393" i="33"/>
  <c r="H660" i="33"/>
  <c r="H1017" i="33"/>
  <c r="H755" i="33"/>
  <c r="H106" i="33"/>
  <c r="H560" i="33"/>
  <c r="H1303" i="33"/>
  <c r="H1374" i="33"/>
  <c r="H71" i="33"/>
  <c r="G202" i="33"/>
  <c r="H202" i="33"/>
  <c r="G19" i="33"/>
  <c r="H19" i="33"/>
  <c r="G39" i="33"/>
  <c r="G101" i="33"/>
  <c r="H101" i="33"/>
  <c r="G142" i="33"/>
  <c r="H142" i="33"/>
  <c r="G163" i="33"/>
  <c r="H163" i="33"/>
  <c r="G286" i="33"/>
  <c r="H286" i="33"/>
  <c r="G336" i="33"/>
  <c r="G366" i="33"/>
  <c r="G438" i="33"/>
  <c r="G468" i="33"/>
  <c r="H468" i="33"/>
  <c r="G531" i="33"/>
  <c r="G577" i="33"/>
  <c r="G593" i="33"/>
  <c r="H593" i="33"/>
  <c r="G609" i="33"/>
  <c r="G625" i="33"/>
  <c r="G641" i="33"/>
  <c r="H641" i="33"/>
  <c r="G656" i="33"/>
  <c r="G689" i="33"/>
  <c r="H689" i="33"/>
  <c r="G721" i="33"/>
  <c r="G737" i="33"/>
  <c r="H737" i="33"/>
  <c r="G815" i="33"/>
  <c r="G830" i="33"/>
  <c r="G846" i="33"/>
  <c r="G907" i="33"/>
  <c r="G985" i="33"/>
  <c r="G1000" i="33"/>
  <c r="G1081" i="33"/>
  <c r="G1131" i="33"/>
  <c r="G1195" i="33"/>
  <c r="G1210" i="33"/>
  <c r="G1428" i="33"/>
  <c r="G1445" i="33"/>
  <c r="G1518" i="33"/>
  <c r="H1518" i="33"/>
  <c r="G1554" i="33"/>
  <c r="H1554" i="33"/>
  <c r="G1572" i="33"/>
  <c r="H1572" i="33"/>
  <c r="G1588" i="33"/>
  <c r="H1099" i="33"/>
  <c r="H283" i="33"/>
  <c r="H1242" i="33"/>
  <c r="H833" i="33"/>
  <c r="H1095" i="33"/>
  <c r="H1132" i="33"/>
  <c r="H890" i="33"/>
  <c r="H1127" i="33"/>
  <c r="H984" i="33"/>
  <c r="H1102" i="33"/>
  <c r="H1460" i="33"/>
  <c r="H1478" i="33"/>
  <c r="H249" i="33"/>
  <c r="H921" i="33"/>
  <c r="H731" i="33"/>
  <c r="H58" i="33"/>
  <c r="H898" i="33"/>
  <c r="H536" i="33"/>
  <c r="H1279" i="33"/>
  <c r="H1350" i="33"/>
  <c r="H790" i="33"/>
  <c r="G514" i="33"/>
  <c r="H514" i="33"/>
  <c r="G704" i="33"/>
  <c r="G61" i="33"/>
  <c r="H61" i="33"/>
  <c r="G102" i="33"/>
  <c r="H102" i="33"/>
  <c r="G143" i="33"/>
  <c r="H143" i="33"/>
  <c r="G184" i="33"/>
  <c r="H184" i="33"/>
  <c r="G225" i="33"/>
  <c r="G246" i="33"/>
  <c r="H246" i="33"/>
  <c r="G322" i="33"/>
  <c r="G337" i="33"/>
  <c r="H337" i="33"/>
  <c r="G380" i="33"/>
  <c r="G410" i="33"/>
  <c r="G424" i="33"/>
  <c r="G439" i="33"/>
  <c r="H439" i="33"/>
  <c r="G454" i="33"/>
  <c r="G469" i="33"/>
  <c r="H469" i="33"/>
  <c r="G501" i="33"/>
  <c r="G753" i="33"/>
  <c r="G786" i="33"/>
  <c r="H786" i="33"/>
  <c r="G801" i="33"/>
  <c r="G861" i="33"/>
  <c r="G1146" i="33"/>
  <c r="G1196" i="33"/>
  <c r="H1196" i="33"/>
  <c r="G1298" i="33"/>
  <c r="H1298" i="33"/>
  <c r="G1345" i="33"/>
  <c r="H259" i="33"/>
  <c r="H664" i="33"/>
  <c r="H1071" i="33"/>
  <c r="H554" i="33"/>
  <c r="H1573" i="33"/>
  <c r="H829" i="33"/>
  <c r="H612" i="33"/>
  <c r="H825" i="33"/>
  <c r="H707" i="33"/>
  <c r="H537" i="33"/>
  <c r="H1568" i="33"/>
  <c r="H1255" i="33"/>
  <c r="H742" i="33"/>
  <c r="G59" i="33"/>
  <c r="H59" i="33"/>
  <c r="G41" i="33"/>
  <c r="H41" i="33"/>
  <c r="G103" i="33"/>
  <c r="H103" i="33"/>
  <c r="G144" i="33"/>
  <c r="H144" i="33"/>
  <c r="G288" i="33"/>
  <c r="H288" i="33"/>
  <c r="G395" i="33"/>
  <c r="H395" i="33"/>
  <c r="G562" i="33"/>
  <c r="H562" i="33"/>
  <c r="G595" i="33"/>
  <c r="H595" i="33"/>
  <c r="G706" i="33"/>
  <c r="H706" i="33"/>
  <c r="G954" i="33"/>
  <c r="G987" i="33"/>
  <c r="H987" i="33"/>
  <c r="G1002" i="33"/>
  <c r="H1002" i="33"/>
  <c r="G1035" i="33"/>
  <c r="G1100" i="33"/>
  <c r="H1100" i="33"/>
  <c r="G1280" i="33"/>
  <c r="H1280" i="33"/>
  <c r="G1379" i="33"/>
  <c r="G1413" i="33"/>
  <c r="H1413" i="33"/>
  <c r="G1429" i="33"/>
  <c r="G1537" i="33"/>
  <c r="H1537" i="33"/>
  <c r="H235" i="33"/>
  <c r="H1194" i="33"/>
  <c r="H568" i="33"/>
  <c r="H785" i="33"/>
  <c r="H1047" i="33"/>
  <c r="H1515" i="33"/>
  <c r="H675" i="33"/>
  <c r="H863" i="33"/>
  <c r="H1054" i="33"/>
  <c r="H805" i="33"/>
  <c r="H1404" i="33"/>
  <c r="H683" i="33"/>
  <c r="H441" i="33"/>
  <c r="H488" i="33"/>
  <c r="H670" i="33"/>
  <c r="G265" i="33"/>
  <c r="H265" i="33"/>
  <c r="G467" i="33"/>
  <c r="G21" i="33"/>
  <c r="G124" i="33"/>
  <c r="H124" i="33"/>
  <c r="G165" i="33"/>
  <c r="G186" i="33"/>
  <c r="H186" i="33"/>
  <c r="G268" i="33"/>
  <c r="H268" i="33"/>
  <c r="G368" i="33"/>
  <c r="G381" i="33"/>
  <c r="G411" i="33"/>
  <c r="G426" i="33"/>
  <c r="H426" i="33"/>
  <c r="G440" i="33"/>
  <c r="G456" i="33"/>
  <c r="H456" i="33"/>
  <c r="G470" i="33"/>
  <c r="G486" i="33"/>
  <c r="G516" i="33"/>
  <c r="G643" i="33"/>
  <c r="G658" i="33"/>
  <c r="H658" i="33"/>
  <c r="G832" i="33"/>
  <c r="G909" i="33"/>
  <c r="H909" i="33"/>
  <c r="G1068" i="33"/>
  <c r="H1068" i="33"/>
  <c r="G1165" i="33"/>
  <c r="H1165" i="33"/>
  <c r="G1281" i="33"/>
  <c r="H1281" i="33"/>
  <c r="G1299" i="33"/>
  <c r="G1330" i="33"/>
  <c r="G1430" i="33"/>
  <c r="H1430" i="33"/>
  <c r="H211" i="33"/>
  <c r="H1170" i="33"/>
  <c r="H761" i="33"/>
  <c r="H1023" i="33"/>
  <c r="H263" i="33"/>
  <c r="H912" i="33"/>
  <c r="H328" i="33"/>
  <c r="H1380" i="33"/>
  <c r="H324" i="33"/>
  <c r="H659" i="33"/>
  <c r="H345" i="33"/>
  <c r="H1520" i="33"/>
  <c r="H31" i="33"/>
  <c r="G365" i="33"/>
  <c r="H365" i="33"/>
  <c r="G752" i="33"/>
  <c r="G22" i="33"/>
  <c r="H22" i="33"/>
  <c r="G43" i="33"/>
  <c r="H43" i="33"/>
  <c r="G63" i="33"/>
  <c r="G125" i="33"/>
  <c r="H125" i="33"/>
  <c r="G166" i="33"/>
  <c r="H166" i="33"/>
  <c r="G187" i="33"/>
  <c r="H187" i="33"/>
  <c r="G269" i="33"/>
  <c r="H269" i="33"/>
  <c r="G396" i="33"/>
  <c r="G487" i="33"/>
  <c r="H487" i="33"/>
  <c r="G517" i="33"/>
  <c r="H517" i="33"/>
  <c r="G563" i="33"/>
  <c r="G596" i="33"/>
  <c r="G611" i="33"/>
  <c r="G627" i="33"/>
  <c r="G692" i="33"/>
  <c r="G740" i="33"/>
  <c r="G771" i="33"/>
  <c r="G788" i="33"/>
  <c r="G818" i="33"/>
  <c r="G878" i="33"/>
  <c r="G940" i="33"/>
  <c r="G955" i="33"/>
  <c r="G972" i="33"/>
  <c r="H972" i="33"/>
  <c r="G988" i="33"/>
  <c r="G1003" i="33"/>
  <c r="G1020" i="33"/>
  <c r="H1020" i="33"/>
  <c r="G1036" i="33"/>
  <c r="G1052" i="33"/>
  <c r="H1052" i="33"/>
  <c r="G1069" i="33"/>
  <c r="H1069" i="33"/>
  <c r="G1083" i="33"/>
  <c r="G1117" i="33"/>
  <c r="H1117" i="33"/>
  <c r="G1148" i="33"/>
  <c r="H1148" i="33"/>
  <c r="G1248" i="33"/>
  <c r="G1265" i="33"/>
  <c r="G1315" i="33"/>
  <c r="H1315" i="33"/>
  <c r="G1397" i="33"/>
  <c r="H1397" i="33"/>
  <c r="G1414" i="33"/>
  <c r="G1539" i="33"/>
  <c r="H1539" i="33"/>
  <c r="G1557" i="33"/>
  <c r="H1557" i="33"/>
  <c r="H282" i="33"/>
  <c r="H497" i="33"/>
  <c r="H1586" i="33"/>
  <c r="H575" i="33"/>
  <c r="H888" i="33"/>
  <c r="H304" i="33"/>
  <c r="H1501" i="33"/>
  <c r="H757" i="33"/>
  <c r="H300" i="33"/>
  <c r="G243" i="33"/>
  <c r="G320" i="33"/>
  <c r="G350" i="33"/>
  <c r="G141" i="33"/>
  <c r="G321" i="33"/>
  <c r="H321" i="33"/>
  <c r="G483" i="33"/>
  <c r="G547" i="33"/>
  <c r="H547" i="33"/>
  <c r="G969" i="33"/>
  <c r="H969" i="33"/>
  <c r="G23" i="33"/>
  <c r="H23" i="33"/>
  <c r="G64" i="33"/>
  <c r="H64" i="33"/>
  <c r="G105" i="33"/>
  <c r="G126" i="33"/>
  <c r="H126" i="33"/>
  <c r="G167" i="33"/>
  <c r="H167" i="33"/>
  <c r="G270" i="33"/>
  <c r="H270" i="33"/>
  <c r="G308" i="33"/>
  <c r="G339" i="33"/>
  <c r="G354" i="33"/>
  <c r="G369" i="33"/>
  <c r="G382" i="33"/>
  <c r="G412" i="33"/>
  <c r="G457" i="33"/>
  <c r="G472" i="33"/>
  <c r="H472" i="33"/>
  <c r="G534" i="33"/>
  <c r="H534" i="33"/>
  <c r="G564" i="33"/>
  <c r="H564" i="33"/>
  <c r="G580" i="33"/>
  <c r="G597" i="33"/>
  <c r="H597" i="33"/>
  <c r="G628" i="33"/>
  <c r="H628" i="33"/>
  <c r="G644" i="33"/>
  <c r="G724" i="33"/>
  <c r="G741" i="33"/>
  <c r="H741" i="33"/>
  <c r="G772" i="33"/>
  <c r="H772" i="33"/>
  <c r="G789" i="33"/>
  <c r="H789" i="33"/>
  <c r="G834" i="33"/>
  <c r="H834" i="33"/>
  <c r="G895" i="33"/>
  <c r="G910" i="33"/>
  <c r="G924" i="33"/>
  <c r="G1004" i="33"/>
  <c r="H1004" i="33"/>
  <c r="G1021" i="33"/>
  <c r="H1021" i="33"/>
  <c r="G1037" i="33"/>
  <c r="H1037" i="33"/>
  <c r="G1070" i="33"/>
  <c r="H1070" i="33"/>
  <c r="G1118" i="33"/>
  <c r="H1118" i="33"/>
  <c r="G1134" i="33"/>
  <c r="H1167" i="33"/>
  <c r="G1167" i="33"/>
  <c r="G1415" i="33"/>
  <c r="H1415" i="33"/>
  <c r="G1521" i="33"/>
  <c r="H1521" i="33"/>
  <c r="H258" i="33"/>
  <c r="H1122" i="33"/>
  <c r="H473" i="33"/>
  <c r="H975" i="33"/>
  <c r="H1443" i="33"/>
  <c r="H603" i="33"/>
  <c r="H458" i="33"/>
  <c r="H553" i="33"/>
  <c r="H864" i="33"/>
  <c r="H256" i="33"/>
  <c r="H1332" i="33"/>
  <c r="H276" i="33"/>
  <c r="H490" i="33"/>
  <c r="H1472" i="33"/>
  <c r="H798" i="33"/>
  <c r="H198" i="33"/>
  <c r="G223" i="33"/>
  <c r="H223" i="33"/>
  <c r="G121" i="33"/>
  <c r="H121" i="33"/>
  <c r="G244" i="33"/>
  <c r="H244" i="33"/>
  <c r="G453" i="33"/>
  <c r="H453" i="33"/>
  <c r="G24" i="33"/>
  <c r="H24" i="33"/>
  <c r="G65" i="33"/>
  <c r="H65" i="33"/>
  <c r="G127" i="33"/>
  <c r="H127" i="33"/>
  <c r="G168" i="33"/>
  <c r="H168" i="33"/>
  <c r="G271" i="33"/>
  <c r="H271" i="33"/>
  <c r="G291" i="33"/>
  <c r="G309" i="33"/>
  <c r="H309" i="33"/>
  <c r="G504" i="33"/>
  <c r="G518" i="33"/>
  <c r="G551" i="33"/>
  <c r="G613" i="33"/>
  <c r="H613" i="33"/>
  <c r="G645" i="33"/>
  <c r="H645" i="33"/>
  <c r="G694" i="33"/>
  <c r="H694" i="33"/>
  <c r="G941" i="33"/>
  <c r="G956" i="33"/>
  <c r="G989" i="33"/>
  <c r="G1022" i="33"/>
  <c r="H1022" i="33"/>
  <c r="G1084" i="33"/>
  <c r="G1316" i="33"/>
  <c r="G1398" i="33"/>
  <c r="G1470" i="33"/>
  <c r="G1540" i="33"/>
  <c r="H210" i="33"/>
  <c r="H951" i="33"/>
  <c r="H1031" i="33"/>
  <c r="H958" i="33"/>
  <c r="H208" i="33"/>
  <c r="H252" i="33"/>
  <c r="H587" i="33"/>
  <c r="H129" i="33"/>
  <c r="H774" i="33"/>
  <c r="H54" i="33"/>
  <c r="G120" i="33"/>
  <c r="H120" i="33"/>
  <c r="G45" i="33"/>
  <c r="G66" i="33"/>
  <c r="H66" i="33"/>
  <c r="G107" i="33"/>
  <c r="H107" i="33"/>
  <c r="G148" i="33"/>
  <c r="H148" i="33"/>
  <c r="G169" i="33"/>
  <c r="H169" i="33"/>
  <c r="G189" i="33"/>
  <c r="G251" i="33"/>
  <c r="H251" i="33"/>
  <c r="G292" i="33"/>
  <c r="H292" i="33"/>
  <c r="G310" i="33"/>
  <c r="H310" i="33"/>
  <c r="G340" i="33"/>
  <c r="G398" i="33"/>
  <c r="G413" i="33"/>
  <c r="G428" i="33"/>
  <c r="G489" i="33"/>
  <c r="H489" i="33"/>
  <c r="G535" i="33"/>
  <c r="G695" i="33"/>
  <c r="H695" i="33"/>
  <c r="G865" i="33"/>
  <c r="G880" i="33"/>
  <c r="G957" i="33"/>
  <c r="H957" i="33"/>
  <c r="G974" i="33"/>
  <c r="G990" i="33"/>
  <c r="H990" i="33"/>
  <c r="G1005" i="33"/>
  <c r="G1250" i="33"/>
  <c r="H1250" i="33"/>
  <c r="G1301" i="33"/>
  <c r="G1366" i="33"/>
  <c r="G1382" i="33"/>
  <c r="H162" i="33"/>
  <c r="H425" i="33"/>
  <c r="H927" i="33"/>
  <c r="H1395" i="33"/>
  <c r="H816" i="33"/>
  <c r="H1007" i="33"/>
  <c r="H112" i="33"/>
  <c r="H685" i="33"/>
  <c r="H1284" i="33"/>
  <c r="H228" i="33"/>
  <c r="H394" i="33"/>
  <c r="H245" i="33"/>
  <c r="G264" i="33"/>
  <c r="H264" i="33"/>
  <c r="G500" i="33"/>
  <c r="G5" i="33"/>
  <c r="H5" i="33"/>
  <c r="G46" i="33"/>
  <c r="H46" i="33"/>
  <c r="G67" i="33"/>
  <c r="H67" i="33"/>
  <c r="G149" i="33"/>
  <c r="H149" i="33"/>
  <c r="G190" i="33"/>
  <c r="H190" i="33"/>
  <c r="G293" i="33"/>
  <c r="H293" i="33"/>
  <c r="G356" i="33"/>
  <c r="G443" i="33"/>
  <c r="H443" i="33"/>
  <c r="G459" i="33"/>
  <c r="H459" i="33"/>
  <c r="G520" i="33"/>
  <c r="H520" i="33"/>
  <c r="G582" i="33"/>
  <c r="H582" i="33"/>
  <c r="G614" i="33"/>
  <c r="G710" i="33"/>
  <c r="G926" i="33"/>
  <c r="G1039" i="33"/>
  <c r="G1072" i="33"/>
  <c r="G1086" i="33"/>
  <c r="H1086" i="33"/>
  <c r="G1120" i="33"/>
  <c r="G1152" i="33"/>
  <c r="H1152" i="33"/>
  <c r="G1267" i="33"/>
  <c r="G1317" i="33"/>
  <c r="G1334" i="33"/>
  <c r="H1334" i="33"/>
  <c r="G1349" i="33"/>
  <c r="G1383" i="33"/>
  <c r="H1383" i="33"/>
  <c r="G1452" i="33"/>
  <c r="H1452" i="33"/>
  <c r="G1489" i="33"/>
  <c r="H1489" i="33"/>
  <c r="H1542" i="33"/>
  <c r="G1542" i="33"/>
  <c r="H138" i="33"/>
  <c r="H1050" i="33"/>
  <c r="H401" i="33"/>
  <c r="H903" i="33"/>
  <c r="H409" i="33"/>
  <c r="H959" i="33"/>
  <c r="H16" i="33"/>
  <c r="H661" i="33"/>
  <c r="H1260" i="33"/>
  <c r="H204" i="33"/>
  <c r="H539" i="33"/>
  <c r="H726" i="33"/>
  <c r="H678" i="33"/>
  <c r="G79" i="33"/>
  <c r="H79" i="33"/>
  <c r="G100" i="33"/>
  <c r="H100" i="33"/>
  <c r="G285" i="33"/>
  <c r="G6" i="33"/>
  <c r="H6" i="33"/>
  <c r="G47" i="33"/>
  <c r="H47" i="33"/>
  <c r="G88" i="33"/>
  <c r="H88" i="33"/>
  <c r="G150" i="33"/>
  <c r="H150" i="33"/>
  <c r="G232" i="33"/>
  <c r="H232" i="33"/>
  <c r="G294" i="33"/>
  <c r="H294" i="33"/>
  <c r="G371" i="33"/>
  <c r="G384" i="33"/>
  <c r="G414" i="33"/>
  <c r="G429" i="33"/>
  <c r="G583" i="33"/>
  <c r="H583" i="33"/>
  <c r="G600" i="33"/>
  <c r="H600" i="33"/>
  <c r="G631" i="33"/>
  <c r="H631" i="33"/>
  <c r="G696" i="33"/>
  <c r="G866" i="33"/>
  <c r="G882" i="33"/>
  <c r="H882" i="33"/>
  <c r="G897" i="33"/>
  <c r="G1087" i="33"/>
  <c r="H1087" i="33"/>
  <c r="G1367" i="33"/>
  <c r="G1506" i="33"/>
  <c r="H883" i="33"/>
  <c r="H90" i="33"/>
  <c r="H1026" i="33"/>
  <c r="H879" i="33"/>
  <c r="H1347" i="33"/>
  <c r="H768" i="33"/>
  <c r="H839" i="33"/>
  <c r="H1244" i="33"/>
  <c r="H663" i="33"/>
  <c r="H397" i="33"/>
  <c r="H1236" i="33"/>
  <c r="H180" i="33"/>
  <c r="H250" i="33"/>
  <c r="H1133" i="33"/>
  <c r="G70" i="33"/>
  <c r="H70" i="33"/>
  <c r="G173" i="33"/>
  <c r="H173" i="33"/>
  <c r="G313" i="33"/>
  <c r="H313" i="33"/>
  <c r="H714" i="33"/>
  <c r="G7" i="33"/>
  <c r="H7" i="33"/>
  <c r="G151" i="33"/>
  <c r="H151" i="33"/>
  <c r="G385" i="33"/>
  <c r="H385" i="33"/>
  <c r="G400" i="33"/>
  <c r="H400" i="33"/>
  <c r="G430" i="33"/>
  <c r="H430" i="33"/>
  <c r="G1056" i="33"/>
  <c r="H1056" i="33"/>
  <c r="G1437" i="33"/>
  <c r="H1437" i="33"/>
  <c r="G1524" i="33"/>
  <c r="H1524" i="33"/>
  <c r="H42" i="33"/>
  <c r="H762" i="33"/>
  <c r="H1409" i="33"/>
  <c r="H353" i="33"/>
  <c r="H855" i="33"/>
  <c r="H1297" i="33"/>
  <c r="H503" i="33"/>
  <c r="H744" i="33"/>
  <c r="H719" i="33"/>
  <c r="H1220" i="33"/>
  <c r="H567" i="33"/>
  <c r="H373" i="33"/>
  <c r="H1212" i="33"/>
  <c r="H156" i="33"/>
  <c r="H491" i="33"/>
  <c r="H1474" i="33"/>
  <c r="H130" i="33"/>
  <c r="H1109" i="33"/>
  <c r="G214" i="33"/>
  <c r="H214" i="33"/>
  <c r="G48" i="33"/>
  <c r="H48" i="33"/>
  <c r="G274" i="33"/>
  <c r="H274" i="33"/>
  <c r="G28" i="33"/>
  <c r="H28" i="33"/>
  <c r="G49" i="33"/>
  <c r="H49" i="33"/>
  <c r="G69" i="33"/>
  <c r="G172" i="33"/>
  <c r="H172" i="33"/>
  <c r="G193" i="33"/>
  <c r="H193" i="33"/>
  <c r="G213" i="33"/>
  <c r="G234" i="33"/>
  <c r="H234" i="33"/>
  <c r="G275" i="33"/>
  <c r="H275" i="33"/>
  <c r="G312" i="33"/>
  <c r="G342" i="33"/>
  <c r="G358" i="33"/>
  <c r="G372" i="33"/>
  <c r="G415" i="33"/>
  <c r="G445" i="33"/>
  <c r="H445" i="33"/>
  <c r="G461" i="33"/>
  <c r="G476" i="33"/>
  <c r="G569" i="33"/>
  <c r="H569" i="33"/>
  <c r="G584" i="33"/>
  <c r="G617" i="33"/>
  <c r="H617" i="33"/>
  <c r="G632" i="33"/>
  <c r="G648" i="33"/>
  <c r="G713" i="33"/>
  <c r="H713" i="33"/>
  <c r="G728" i="33"/>
  <c r="G776" i="33"/>
  <c r="G807" i="33"/>
  <c r="H807" i="33"/>
  <c r="G822" i="33"/>
  <c r="H822" i="33"/>
  <c r="G838" i="33"/>
  <c r="G928" i="33"/>
  <c r="G1041" i="33"/>
  <c r="G1057" i="33"/>
  <c r="H1057" i="33"/>
  <c r="G1186" i="33"/>
  <c r="G1202" i="33"/>
  <c r="G1286" i="33"/>
  <c r="H1286" i="33"/>
  <c r="G1352" i="33"/>
  <c r="H1352" i="33"/>
  <c r="G1454" i="33"/>
  <c r="H18" i="33"/>
  <c r="H738" i="33"/>
  <c r="H329" i="33"/>
  <c r="H736" i="33"/>
  <c r="H831" i="33"/>
  <c r="H1273" i="33"/>
  <c r="H407" i="33"/>
  <c r="H495" i="33"/>
  <c r="H349" i="33"/>
  <c r="H132" i="33"/>
  <c r="H227" i="33"/>
  <c r="H34" i="33"/>
  <c r="H1088" i="33"/>
  <c r="H1510" i="33"/>
  <c r="H934" i="33"/>
  <c r="H1353" i="33"/>
  <c r="H1354" i="33"/>
  <c r="H1183" i="33"/>
  <c r="H1590" i="33"/>
  <c r="H981" i="33"/>
  <c r="G1591" i="33"/>
  <c r="G1576" i="33"/>
  <c r="H1482" i="33"/>
  <c r="H1561" i="33"/>
  <c r="H1322" i="33"/>
  <c r="H1485" i="33"/>
  <c r="H1499" i="33"/>
  <c r="H1434" i="33"/>
  <c r="H1593" i="33"/>
  <c r="G1121" i="33"/>
  <c r="G1214" i="33"/>
  <c r="G1528" i="33"/>
  <c r="H1215" i="33"/>
  <c r="H1011" i="33"/>
  <c r="H1028" i="33"/>
  <c r="H1446" i="33"/>
  <c r="H1262" i="33"/>
  <c r="H1468" i="33"/>
  <c r="H1563" i="33"/>
  <c r="H1465" i="33"/>
  <c r="H1247" i="33"/>
  <c r="H1545" i="33"/>
  <c r="G1294" i="33"/>
  <c r="G1403" i="33"/>
  <c r="H12" i="17"/>
  <c r="H17" i="16"/>
  <c r="H21" i="16"/>
  <c r="H22" i="16"/>
  <c r="H25" i="16"/>
  <c r="H26" i="16"/>
  <c r="H6" i="16"/>
  <c r="H30" i="16"/>
  <c r="H7" i="16"/>
  <c r="H31" i="16"/>
  <c r="H8" i="16"/>
  <c r="H32" i="16"/>
  <c r="H5" i="16"/>
  <c r="H9" i="16"/>
  <c r="H10" i="16"/>
  <c r="H11" i="16"/>
  <c r="H12" i="16"/>
  <c r="H13" i="16"/>
  <c r="H14" i="16"/>
  <c r="H16" i="16"/>
  <c r="H28" i="15"/>
  <c r="H5" i="15"/>
  <c r="H29" i="15"/>
  <c r="H27" i="15"/>
  <c r="H6" i="15"/>
  <c r="H30" i="15"/>
  <c r="H7" i="15"/>
  <c r="H31" i="15"/>
  <c r="H8" i="15"/>
  <c r="H9" i="15"/>
  <c r="H17" i="15"/>
  <c r="H19" i="15"/>
  <c r="H20" i="15"/>
  <c r="H21" i="15"/>
  <c r="H26" i="15"/>
  <c r="H5" i="14"/>
  <c r="H6" i="14"/>
  <c r="H7" i="14"/>
  <c r="H8" i="14"/>
  <c r="H13" i="14"/>
  <c r="H14" i="14"/>
  <c r="H15" i="14"/>
  <c r="H16" i="14"/>
  <c r="H17" i="14"/>
  <c r="H18" i="14"/>
  <c r="H19" i="14"/>
  <c r="H12" i="14"/>
  <c r="H8" i="35"/>
  <c r="H12" i="35"/>
  <c r="H13" i="35"/>
  <c r="H6" i="35"/>
  <c r="H7" i="35"/>
  <c r="H13" i="34"/>
  <c r="H14" i="34"/>
  <c r="H8" i="34"/>
  <c r="H10" i="13"/>
  <c r="H11" i="13"/>
  <c r="H12" i="13"/>
  <c r="H13" i="13"/>
  <c r="H14" i="13"/>
  <c r="H15" i="13"/>
  <c r="H16" i="13"/>
  <c r="H5" i="13"/>
  <c r="H7" i="13"/>
  <c r="H8" i="13"/>
  <c r="H9" i="13"/>
  <c r="H36" i="12"/>
  <c r="H23" i="12"/>
  <c r="H16" i="12"/>
  <c r="H40" i="12"/>
  <c r="H64" i="12"/>
  <c r="H17" i="12"/>
  <c r="H41" i="12"/>
  <c r="H65" i="12"/>
  <c r="H18" i="12"/>
  <c r="H42" i="12"/>
  <c r="H66" i="12"/>
  <c r="H19" i="12"/>
  <c r="H43" i="12"/>
  <c r="H67" i="12"/>
  <c r="H20" i="12"/>
  <c r="H44" i="12"/>
  <c r="H68" i="12"/>
  <c r="H21" i="12"/>
  <c r="H45" i="12"/>
  <c r="H11" i="12"/>
  <c r="H12" i="12"/>
  <c r="H13" i="12"/>
  <c r="H37" i="12"/>
  <c r="H14" i="12"/>
  <c r="H38" i="12"/>
  <c r="H15" i="12"/>
  <c r="H39" i="12"/>
  <c r="H19" i="11"/>
  <c r="H43" i="11"/>
  <c r="H22" i="11"/>
  <c r="H46" i="11"/>
  <c r="H23" i="11"/>
  <c r="H24" i="11"/>
  <c r="H48" i="11"/>
  <c r="H25" i="11"/>
  <c r="H49" i="11"/>
  <c r="H26" i="11"/>
  <c r="H50" i="11"/>
  <c r="H27" i="11"/>
  <c r="H51" i="11"/>
  <c r="H28" i="11"/>
  <c r="H52" i="11"/>
  <c r="H5" i="11"/>
  <c r="H29" i="11"/>
  <c r="H53" i="11"/>
  <c r="H6" i="11"/>
  <c r="H30" i="11"/>
  <c r="H54" i="11"/>
  <c r="H7" i="11"/>
  <c r="H31" i="11"/>
  <c r="H55" i="11"/>
  <c r="H47" i="11"/>
  <c r="H8" i="11"/>
  <c r="H32" i="11"/>
  <c r="H56" i="11"/>
  <c r="H7" i="10"/>
  <c r="H31" i="10"/>
  <c r="H8" i="10"/>
  <c r="H32" i="10"/>
  <c r="H9" i="10"/>
  <c r="H33" i="10"/>
  <c r="H26" i="10"/>
  <c r="H10" i="10"/>
  <c r="H34" i="10"/>
  <c r="H16" i="10"/>
  <c r="H40" i="10"/>
  <c r="H17" i="10"/>
  <c r="H41" i="10"/>
  <c r="H18" i="10"/>
  <c r="H42" i="10"/>
  <c r="H19" i="10"/>
  <c r="H43" i="10"/>
  <c r="H20" i="10"/>
  <c r="H146" i="9"/>
  <c r="H148" i="9"/>
  <c r="H149" i="9"/>
  <c r="H81" i="9"/>
  <c r="H105" i="9"/>
  <c r="H83" i="9"/>
  <c r="H107" i="9"/>
  <c r="H84" i="9"/>
  <c r="H108" i="9"/>
  <c r="H148" i="7"/>
  <c r="H149" i="7"/>
  <c r="H25" i="6"/>
  <c r="H26" i="6"/>
  <c r="H28" i="6"/>
  <c r="H11" i="5"/>
  <c r="H12" i="5"/>
  <c r="H16" i="5"/>
  <c r="H17" i="5"/>
  <c r="H20" i="5"/>
  <c r="H21" i="5"/>
  <c r="H22" i="5"/>
  <c r="H23" i="5"/>
  <c r="H5" i="5"/>
  <c r="H6" i="5"/>
  <c r="H7" i="5"/>
  <c r="H8" i="5"/>
  <c r="H9" i="5"/>
  <c r="H10" i="5"/>
  <c r="H19" i="4"/>
  <c r="H22" i="4"/>
  <c r="H26" i="3"/>
  <c r="H27" i="3"/>
  <c r="H24" i="3"/>
  <c r="H29" i="3"/>
  <c r="H30" i="3"/>
  <c r="H31" i="3"/>
  <c r="H32" i="3"/>
  <c r="H33" i="3"/>
  <c r="H34" i="3"/>
  <c r="H35" i="3"/>
  <c r="H40" i="3"/>
  <c r="H42" i="3"/>
  <c r="H39" i="3"/>
  <c r="H44" i="3"/>
  <c r="G7" i="35"/>
  <c r="G13" i="35"/>
  <c r="G6" i="35"/>
  <c r="G12" i="35"/>
  <c r="G8" i="34"/>
  <c r="G14" i="34"/>
  <c r="G599" i="33"/>
  <c r="G693" i="33"/>
  <c r="G347" i="33"/>
  <c r="G651" i="33"/>
  <c r="G601" i="33"/>
  <c r="G315" i="33"/>
  <c r="G455" i="33"/>
  <c r="G357" i="33"/>
  <c r="G499" i="33"/>
  <c r="G1181" i="33"/>
  <c r="G1535" i="33"/>
  <c r="G1551" i="33"/>
  <c r="G1253" i="33"/>
  <c r="G1361" i="33"/>
  <c r="G1457" i="33"/>
  <c r="G787" i="33"/>
  <c r="G837" i="33"/>
  <c r="G887" i="33"/>
  <c r="G965" i="33"/>
  <c r="G1040" i="33"/>
  <c r="G1061" i="33"/>
  <c r="G1104" i="33"/>
  <c r="G1140" i="33"/>
  <c r="G1154" i="33"/>
  <c r="G1175" i="33"/>
  <c r="G1182" i="33"/>
  <c r="G1189" i="33"/>
  <c r="G1283" i="33"/>
  <c r="G1319" i="33"/>
  <c r="G1333" i="33"/>
  <c r="G1362" i="33"/>
  <c r="G781" i="33"/>
  <c r="G913" i="33"/>
  <c r="G1369" i="33"/>
  <c r="G1458" i="33"/>
  <c r="G1466" i="33"/>
  <c r="G1529" i="33"/>
  <c r="G775" i="33"/>
  <c r="G1076" i="33"/>
  <c r="G1232" i="33"/>
  <c r="G763" i="33"/>
  <c r="G1091" i="33"/>
  <c r="G676" i="33"/>
  <c r="G701" i="33"/>
  <c r="G745" i="33"/>
  <c r="G795" i="33"/>
  <c r="G845" i="33"/>
  <c r="G889" i="33"/>
  <c r="G967" i="33"/>
  <c r="G1135" i="33"/>
  <c r="G1213" i="33"/>
  <c r="G1241" i="33"/>
  <c r="G1256" i="33"/>
  <c r="G1321" i="33"/>
  <c r="G1386" i="33"/>
  <c r="G1571" i="33"/>
  <c r="G739" i="33"/>
  <c r="G1206" i="33"/>
  <c r="G1307" i="33"/>
  <c r="G1493" i="33"/>
  <c r="G733" i="33"/>
  <c r="G877" i="33"/>
  <c r="G961" i="33"/>
  <c r="G1149" i="33"/>
  <c r="G1171" i="33"/>
  <c r="G1293" i="33"/>
  <c r="G1394" i="33"/>
  <c r="G1453" i="33"/>
  <c r="G727" i="33"/>
  <c r="G871" i="33"/>
  <c r="G1093" i="33"/>
  <c r="G1107" i="33"/>
  <c r="G1271" i="33"/>
  <c r="G1085" i="33"/>
  <c r="G1343" i="33"/>
  <c r="G1235" i="33"/>
  <c r="G421" i="33"/>
  <c r="G471" i="33"/>
  <c r="G496" i="33"/>
  <c r="G521" i="33"/>
  <c r="G565" i="33"/>
  <c r="G615" i="33"/>
  <c r="G640" i="33"/>
  <c r="G665" i="33"/>
  <c r="G709" i="33"/>
  <c r="G759" i="33"/>
  <c r="G784" i="33"/>
  <c r="G809" i="33"/>
  <c r="G853" i="33"/>
  <c r="G949" i="33"/>
  <c r="G1051" i="33"/>
  <c r="G1179" i="33"/>
  <c r="G1193" i="33"/>
  <c r="G1221" i="33"/>
  <c r="G1287" i="33"/>
  <c r="G1323" i="33"/>
  <c r="G1565" i="33"/>
  <c r="G697" i="33"/>
  <c r="G841" i="33"/>
  <c r="G943" i="33"/>
  <c r="G1116" i="33"/>
  <c r="G1373" i="33"/>
  <c r="G1381" i="33"/>
  <c r="G1471" i="33"/>
  <c r="G1541" i="33"/>
  <c r="G691" i="33"/>
  <c r="G835" i="33"/>
  <c r="G1038" i="33"/>
  <c r="G1166" i="33"/>
  <c r="G1295" i="33"/>
  <c r="G1187" i="33"/>
  <c r="G1229" i="33"/>
  <c r="G1331" i="33"/>
  <c r="G435" i="33"/>
  <c r="G460" i="33"/>
  <c r="G485" i="33"/>
  <c r="G529" i="33"/>
  <c r="G579" i="33"/>
  <c r="G604" i="33"/>
  <c r="G629" i="33"/>
  <c r="G673" i="33"/>
  <c r="G723" i="33"/>
  <c r="G748" i="33"/>
  <c r="G773" i="33"/>
  <c r="G817" i="33"/>
  <c r="G867" i="33"/>
  <c r="G931" i="33"/>
  <c r="G1074" i="33"/>
  <c r="G1238" i="33"/>
  <c r="G1259" i="33"/>
  <c r="G1296" i="33"/>
  <c r="G1497" i="33"/>
  <c r="G1325" i="33"/>
  <c r="G1469" i="33"/>
  <c r="G1547" i="33"/>
  <c r="G1538" i="33"/>
  <c r="G1217" i="33"/>
  <c r="G1191" i="33"/>
  <c r="G1310" i="33"/>
  <c r="G1517" i="33"/>
  <c r="G1589" i="33"/>
  <c r="G1511" i="33"/>
  <c r="G1583" i="33"/>
  <c r="G1211" i="33"/>
  <c r="G1355" i="33"/>
  <c r="G8" i="33"/>
  <c r="G14" i="33"/>
  <c r="G20" i="33"/>
  <c r="G26" i="33"/>
  <c r="G32" i="33"/>
  <c r="G38" i="33"/>
  <c r="G44" i="33"/>
  <c r="G50" i="33"/>
  <c r="G56" i="33"/>
  <c r="G62" i="33"/>
  <c r="G68" i="33"/>
  <c r="G74" i="33"/>
  <c r="G80" i="33"/>
  <c r="G86" i="33"/>
  <c r="G92" i="33"/>
  <c r="G98" i="33"/>
  <c r="G104" i="33"/>
  <c r="G110" i="33"/>
  <c r="G116" i="33"/>
  <c r="G122" i="33"/>
  <c r="G128" i="33"/>
  <c r="G134" i="33"/>
  <c r="G140" i="33"/>
  <c r="G146" i="33"/>
  <c r="G152" i="33"/>
  <c r="G158" i="33"/>
  <c r="G164" i="33"/>
  <c r="G170" i="33"/>
  <c r="G176" i="33"/>
  <c r="G182" i="33"/>
  <c r="G188" i="33"/>
  <c r="G194" i="33"/>
  <c r="G200" i="33"/>
  <c r="G206" i="33"/>
  <c r="G212" i="33"/>
  <c r="G218" i="33"/>
  <c r="G224" i="33"/>
  <c r="G230" i="33"/>
  <c r="G236" i="33"/>
  <c r="G242" i="33"/>
  <c r="G248" i="33"/>
  <c r="G254" i="33"/>
  <c r="G260" i="33"/>
  <c r="G266" i="33"/>
  <c r="G272" i="33"/>
  <c r="G278" i="33"/>
  <c r="G284" i="33"/>
  <c r="G290" i="33"/>
  <c r="G296" i="33"/>
  <c r="G11" i="15"/>
  <c r="G26" i="15"/>
  <c r="G15" i="15"/>
  <c r="G6" i="15"/>
  <c r="G18" i="15"/>
  <c r="G19" i="15"/>
  <c r="G8" i="15"/>
  <c r="G20" i="15"/>
  <c r="G32" i="15"/>
  <c r="G14" i="16"/>
  <c r="G30" i="16"/>
  <c r="G18" i="16"/>
  <c r="G17" i="13"/>
  <c r="G27" i="6"/>
  <c r="G22" i="4"/>
  <c r="G27" i="3"/>
  <c r="G42" i="3"/>
  <c r="G30" i="3"/>
  <c r="G12" i="17"/>
  <c r="G16" i="13"/>
  <c r="G19" i="13"/>
  <c r="G148" i="9"/>
  <c r="G149" i="9"/>
  <c r="G146" i="9"/>
  <c r="G148" i="7"/>
  <c r="G30" i="6"/>
  <c r="G28" i="6"/>
  <c r="G25" i="6"/>
  <c r="G25" i="3"/>
  <c r="G41" i="3"/>
  <c r="G28" i="3"/>
  <c r="G31" i="3"/>
  <c r="G29" i="3"/>
  <c r="G38" i="3"/>
  <c r="G43" i="3"/>
  <c r="G33" i="3"/>
  <c r="G40" i="3"/>
  <c r="G23" i="5"/>
  <c r="G24" i="5"/>
  <c r="G22" i="5"/>
  <c r="G7" i="5"/>
  <c r="G11" i="5"/>
  <c r="G15" i="5"/>
  <c r="G19" i="5"/>
  <c r="G8" i="5"/>
  <c r="G12" i="5"/>
  <c r="G16" i="5"/>
  <c r="G20" i="5"/>
  <c r="G5" i="5"/>
  <c r="G9" i="5"/>
  <c r="G13" i="5"/>
  <c r="G17" i="5"/>
  <c r="G21" i="5"/>
  <c r="G8" i="16"/>
  <c r="G16" i="16"/>
  <c r="G24" i="16"/>
  <c r="G32" i="16"/>
  <c r="G12" i="16"/>
  <c r="G20" i="16"/>
  <c r="G28" i="16"/>
  <c r="G7" i="15"/>
  <c r="G12" i="15"/>
  <c r="G23" i="15"/>
  <c r="G28" i="15"/>
  <c r="G24" i="15"/>
  <c r="G14" i="15"/>
  <c r="G30" i="15"/>
  <c r="G31" i="15"/>
  <c r="G22" i="15"/>
  <c r="G10" i="17"/>
  <c r="G12" i="14"/>
  <c r="G11" i="13"/>
  <c r="G12" i="13"/>
  <c r="G9" i="13"/>
  <c r="G13" i="13"/>
  <c r="G10" i="13"/>
  <c r="G14" i="13"/>
  <c r="G49" i="12"/>
  <c r="G50" i="12"/>
  <c r="G48" i="12"/>
  <c r="G47" i="12"/>
  <c r="G12" i="11"/>
  <c r="G52" i="11"/>
  <c r="G64" i="11"/>
  <c r="G47" i="11"/>
  <c r="G58" i="11"/>
  <c r="G6" i="11"/>
  <c r="G36" i="11"/>
  <c r="G24" i="11"/>
  <c r="G30" i="11"/>
  <c r="G18" i="11"/>
  <c r="G19" i="4"/>
  <c r="G5" i="17"/>
  <c r="G9" i="17"/>
  <c r="G5" i="16"/>
  <c r="G9" i="16"/>
  <c r="G13" i="16"/>
  <c r="G17" i="16"/>
  <c r="G21" i="16"/>
  <c r="G25" i="16"/>
  <c r="G29" i="16"/>
  <c r="G27" i="16"/>
  <c r="G5" i="15"/>
  <c r="G9" i="15"/>
  <c r="G13" i="15"/>
  <c r="G17" i="15"/>
  <c r="G21" i="15"/>
  <c r="G25" i="15"/>
  <c r="G29" i="15"/>
  <c r="G18" i="14"/>
  <c r="G7" i="14"/>
  <c r="G11" i="14"/>
  <c r="G16" i="14"/>
  <c r="G5" i="14"/>
  <c r="G14" i="14"/>
  <c r="G8" i="14"/>
  <c r="G13" i="14"/>
  <c r="G17" i="14"/>
  <c r="G6" i="14"/>
  <c r="G10" i="14"/>
  <c r="G15" i="14"/>
  <c r="G19" i="14"/>
  <c r="G8" i="13"/>
  <c r="G6" i="13"/>
  <c r="G22" i="12"/>
  <c r="G24" i="12"/>
  <c r="G25" i="12"/>
  <c r="G7" i="12"/>
  <c r="G11" i="12"/>
  <c r="G15" i="12"/>
  <c r="G19" i="12"/>
  <c r="G27" i="12"/>
  <c r="G30" i="12"/>
  <c r="G34" i="12"/>
  <c r="G38" i="12"/>
  <c r="G42" i="12"/>
  <c r="G46" i="12"/>
  <c r="G54" i="12"/>
  <c r="G58" i="12"/>
  <c r="G65" i="12"/>
  <c r="G39" i="12"/>
  <c r="G59" i="12"/>
  <c r="G5" i="12"/>
  <c r="G9" i="12"/>
  <c r="G13" i="12"/>
  <c r="G17" i="12"/>
  <c r="G21" i="12"/>
  <c r="G29" i="12"/>
  <c r="G32" i="12"/>
  <c r="G36" i="12"/>
  <c r="G40" i="12"/>
  <c r="G44" i="12"/>
  <c r="G52" i="12"/>
  <c r="G56" i="12"/>
  <c r="G60" i="12"/>
  <c r="G63" i="12"/>
  <c r="G67" i="12"/>
  <c r="G12" i="12"/>
  <c r="G55" i="12"/>
  <c r="G31" i="12"/>
  <c r="G28" i="12"/>
  <c r="G43" i="12"/>
  <c r="G66" i="12"/>
  <c r="G6" i="12"/>
  <c r="G10" i="12"/>
  <c r="G14" i="12"/>
  <c r="G18" i="12"/>
  <c r="G26" i="12"/>
  <c r="G33" i="12"/>
  <c r="G37" i="12"/>
  <c r="G41" i="12"/>
  <c r="G45" i="12"/>
  <c r="G53" i="12"/>
  <c r="G57" i="12"/>
  <c r="G61" i="12"/>
  <c r="G64" i="12"/>
  <c r="G68" i="12"/>
  <c r="G8" i="12"/>
  <c r="G56" i="11"/>
  <c r="G62" i="11"/>
  <c r="G15" i="11"/>
  <c r="G27" i="11"/>
  <c r="G35" i="11"/>
  <c r="G43" i="11"/>
  <c r="G49" i="11"/>
  <c r="G57" i="11"/>
  <c r="G5" i="11"/>
  <c r="G9" i="11"/>
  <c r="G13" i="11"/>
  <c r="G17" i="11"/>
  <c r="G21" i="11"/>
  <c r="G25" i="11"/>
  <c r="G29" i="11"/>
  <c r="G33" i="11"/>
  <c r="G37" i="11"/>
  <c r="G41" i="11"/>
  <c r="G45" i="11"/>
  <c r="G51" i="11"/>
  <c r="G55" i="11"/>
  <c r="G59" i="11"/>
  <c r="G63" i="11"/>
  <c r="G16" i="10"/>
  <c r="G20" i="10"/>
  <c r="G17" i="10"/>
  <c r="G25" i="10"/>
  <c r="G13" i="10"/>
  <c r="G29" i="10"/>
  <c r="G22" i="10"/>
  <c r="G42" i="10"/>
  <c r="G36" i="10"/>
  <c r="G37" i="10"/>
  <c r="G5" i="10"/>
  <c r="G18" i="10"/>
  <c r="G38" i="10"/>
  <c r="G11" i="10"/>
  <c r="G41" i="10"/>
  <c r="G21" i="10"/>
  <c r="G6" i="10"/>
  <c r="G10" i="10"/>
  <c r="G15" i="10"/>
  <c r="G19" i="10"/>
  <c r="G23" i="10"/>
  <c r="G27" i="10"/>
  <c r="G31" i="10"/>
  <c r="G35" i="10"/>
  <c r="G39" i="10"/>
  <c r="G43" i="10"/>
  <c r="G24" i="10"/>
  <c r="G105" i="9"/>
  <c r="G80" i="9"/>
  <c r="G84" i="9"/>
  <c r="G81" i="9"/>
  <c r="G85" i="9"/>
  <c r="G106" i="9"/>
  <c r="G82" i="9"/>
  <c r="G103" i="9"/>
  <c r="G107" i="9"/>
  <c r="G83" i="9"/>
  <c r="G104" i="9"/>
  <c r="G108" i="9"/>
  <c r="F125" i="9" l="1"/>
  <c r="F124" i="9"/>
  <c r="F123" i="9"/>
  <c r="H123" i="9" s="1"/>
  <c r="F122" i="9"/>
  <c r="H122" i="9" s="1"/>
  <c r="F121" i="9"/>
  <c r="F120" i="9"/>
  <c r="H120" i="9" s="1"/>
  <c r="F102" i="9"/>
  <c r="H102" i="9" s="1"/>
  <c r="F101" i="9"/>
  <c r="F100" i="9"/>
  <c r="F99" i="9"/>
  <c r="H99" i="9" s="1"/>
  <c r="F98" i="9"/>
  <c r="H98" i="9" s="1"/>
  <c r="F97" i="9"/>
  <c r="F145" i="9"/>
  <c r="H145" i="9" s="1"/>
  <c r="F144" i="9"/>
  <c r="H144" i="9" s="1"/>
  <c r="F143" i="9"/>
  <c r="H143" i="9" s="1"/>
  <c r="F142" i="9"/>
  <c r="H142" i="9" s="1"/>
  <c r="F141" i="9"/>
  <c r="H141" i="9" s="1"/>
  <c r="F140" i="9"/>
  <c r="H140" i="9" s="1"/>
  <c r="F139" i="9"/>
  <c r="H139" i="9" s="1"/>
  <c r="F138" i="9"/>
  <c r="H138" i="9" s="1"/>
  <c r="F137" i="9"/>
  <c r="H137" i="9" s="1"/>
  <c r="F136" i="9"/>
  <c r="H136" i="9" s="1"/>
  <c r="F135" i="9"/>
  <c r="H135" i="9" s="1"/>
  <c r="F134" i="9"/>
  <c r="H134" i="9" s="1"/>
  <c r="F133" i="9"/>
  <c r="H133" i="9" s="1"/>
  <c r="F132" i="9"/>
  <c r="H132" i="9" s="1"/>
  <c r="F131" i="9"/>
  <c r="H131" i="9" s="1"/>
  <c r="F130" i="9"/>
  <c r="H130" i="9" s="1"/>
  <c r="F129" i="9"/>
  <c r="H129" i="9" s="1"/>
  <c r="F128" i="9"/>
  <c r="H128" i="9" s="1"/>
  <c r="F127" i="9"/>
  <c r="H127" i="9" s="1"/>
  <c r="F126" i="9"/>
  <c r="H126" i="9" s="1"/>
  <c r="F119" i="9"/>
  <c r="H119" i="9" s="1"/>
  <c r="F118" i="9"/>
  <c r="H118" i="9" s="1"/>
  <c r="F117" i="9"/>
  <c r="H117" i="9" s="1"/>
  <c r="F116" i="9"/>
  <c r="H116" i="9" s="1"/>
  <c r="F115" i="9"/>
  <c r="H115" i="9" s="1"/>
  <c r="F114" i="9"/>
  <c r="H114" i="9" s="1"/>
  <c r="F113" i="9"/>
  <c r="H113" i="9" s="1"/>
  <c r="F112" i="9"/>
  <c r="H112" i="9" s="1"/>
  <c r="F111" i="9"/>
  <c r="H111" i="9" s="1"/>
  <c r="F110" i="9"/>
  <c r="H110" i="9" s="1"/>
  <c r="F109" i="9"/>
  <c r="H109" i="9" s="1"/>
  <c r="F96" i="9"/>
  <c r="H96" i="9" s="1"/>
  <c r="F95" i="9"/>
  <c r="H95" i="9" s="1"/>
  <c r="F94" i="9"/>
  <c r="H94" i="9" s="1"/>
  <c r="F93" i="9"/>
  <c r="H93" i="9" s="1"/>
  <c r="F92" i="9"/>
  <c r="H92" i="9" s="1"/>
  <c r="F91" i="9"/>
  <c r="H91" i="9" s="1"/>
  <c r="F90" i="9"/>
  <c r="H90" i="9" s="1"/>
  <c r="F89" i="9"/>
  <c r="H89" i="9" s="1"/>
  <c r="F88" i="9"/>
  <c r="H88" i="9" s="1"/>
  <c r="F87" i="9"/>
  <c r="H87" i="9" s="1"/>
  <c r="F86" i="9"/>
  <c r="H86" i="9" s="1"/>
  <c r="F79" i="9"/>
  <c r="H79" i="9" s="1"/>
  <c r="F78" i="9"/>
  <c r="H78" i="9" s="1"/>
  <c r="F77" i="9"/>
  <c r="H77" i="9" s="1"/>
  <c r="F76" i="9"/>
  <c r="H76" i="9" s="1"/>
  <c r="F75" i="9"/>
  <c r="H75" i="9" s="1"/>
  <c r="F74" i="9"/>
  <c r="H74" i="9" s="1"/>
  <c r="F73" i="9"/>
  <c r="H73" i="9" s="1"/>
  <c r="F72" i="9"/>
  <c r="H72" i="9" s="1"/>
  <c r="F71" i="9"/>
  <c r="H71" i="9" s="1"/>
  <c r="F70" i="9"/>
  <c r="H70" i="9" s="1"/>
  <c r="F69" i="9"/>
  <c r="H69" i="9" s="1"/>
  <c r="F68" i="9"/>
  <c r="H68" i="9" s="1"/>
  <c r="F67" i="9"/>
  <c r="H67" i="9" s="1"/>
  <c r="F66" i="9"/>
  <c r="H66" i="9" s="1"/>
  <c r="F65" i="9"/>
  <c r="H65" i="9" s="1"/>
  <c r="F64" i="9"/>
  <c r="H64" i="9" s="1"/>
  <c r="F63" i="9"/>
  <c r="H63" i="9" s="1"/>
  <c r="F62" i="9"/>
  <c r="H62" i="9" s="1"/>
  <c r="F61" i="9"/>
  <c r="H61" i="9" s="1"/>
  <c r="F60" i="9"/>
  <c r="H60" i="9" s="1"/>
  <c r="F59" i="9"/>
  <c r="H59" i="9" s="1"/>
  <c r="F58" i="9"/>
  <c r="H58" i="9" s="1"/>
  <c r="F57" i="9"/>
  <c r="H57" i="9" s="1"/>
  <c r="F56" i="9"/>
  <c r="H56" i="9" s="1"/>
  <c r="F55" i="9"/>
  <c r="H55" i="9" s="1"/>
  <c r="F54" i="9"/>
  <c r="H54" i="9" s="1"/>
  <c r="F53" i="9"/>
  <c r="H53" i="9" s="1"/>
  <c r="F52" i="9"/>
  <c r="H52" i="9" s="1"/>
  <c r="F51" i="9"/>
  <c r="H51" i="9" s="1"/>
  <c r="F50" i="9"/>
  <c r="H50" i="9" s="1"/>
  <c r="F49" i="9"/>
  <c r="H49" i="9" s="1"/>
  <c r="F48" i="9"/>
  <c r="H48" i="9" s="1"/>
  <c r="F47" i="9"/>
  <c r="H47" i="9" s="1"/>
  <c r="F46" i="9"/>
  <c r="H46" i="9" s="1"/>
  <c r="F45" i="9"/>
  <c r="H45" i="9" s="1"/>
  <c r="F44" i="9"/>
  <c r="H44" i="9" s="1"/>
  <c r="F43" i="9"/>
  <c r="H43" i="9" s="1"/>
  <c r="F42" i="9"/>
  <c r="H42" i="9" s="1"/>
  <c r="F41" i="9"/>
  <c r="H41" i="9" s="1"/>
  <c r="F40" i="9"/>
  <c r="H40" i="9" s="1"/>
  <c r="F39" i="9"/>
  <c r="H39" i="9" s="1"/>
  <c r="F38" i="9"/>
  <c r="H38" i="9" s="1"/>
  <c r="F37" i="9"/>
  <c r="H37" i="9" s="1"/>
  <c r="F36" i="9"/>
  <c r="H36" i="9" s="1"/>
  <c r="F35" i="9"/>
  <c r="H35" i="9" s="1"/>
  <c r="F34" i="9"/>
  <c r="H34" i="9" s="1"/>
  <c r="F33" i="9"/>
  <c r="H33" i="9" s="1"/>
  <c r="F32" i="9"/>
  <c r="H32" i="9" s="1"/>
  <c r="F31" i="9"/>
  <c r="H31" i="9" s="1"/>
  <c r="F30" i="9"/>
  <c r="H30" i="9" s="1"/>
  <c r="F29" i="9"/>
  <c r="H29" i="9" s="1"/>
  <c r="F28" i="9"/>
  <c r="H28" i="9" s="1"/>
  <c r="F27" i="9"/>
  <c r="H27" i="9" s="1"/>
  <c r="F26" i="9"/>
  <c r="H26" i="9" s="1"/>
  <c r="F25" i="9"/>
  <c r="H25" i="9" s="1"/>
  <c r="F24" i="9"/>
  <c r="H24" i="9" s="1"/>
  <c r="F23" i="9"/>
  <c r="H23" i="9" s="1"/>
  <c r="F22" i="9"/>
  <c r="H22" i="9" s="1"/>
  <c r="F21" i="9"/>
  <c r="H21" i="9" s="1"/>
  <c r="F20" i="9"/>
  <c r="H20" i="9" s="1"/>
  <c r="F19" i="9"/>
  <c r="H19" i="9" s="1"/>
  <c r="F18" i="9"/>
  <c r="H18" i="9" s="1"/>
  <c r="F17" i="9"/>
  <c r="H17" i="9" s="1"/>
  <c r="F16" i="9"/>
  <c r="H16" i="9" s="1"/>
  <c r="F15" i="9"/>
  <c r="H15" i="9" s="1"/>
  <c r="F14" i="9"/>
  <c r="H14" i="9" s="1"/>
  <c r="F13" i="9"/>
  <c r="H13" i="9" s="1"/>
  <c r="F12" i="9"/>
  <c r="H12" i="9" s="1"/>
  <c r="F11" i="9"/>
  <c r="H11" i="9" s="1"/>
  <c r="F10" i="9"/>
  <c r="H10" i="9" s="1"/>
  <c r="F9" i="9"/>
  <c r="H9" i="9" s="1"/>
  <c r="F8" i="9"/>
  <c r="H8" i="9" s="1"/>
  <c r="F7" i="9"/>
  <c r="H7" i="9" s="1"/>
  <c r="F6" i="9"/>
  <c r="H6" i="9" s="1"/>
  <c r="F5" i="9"/>
  <c r="H5" i="9" s="1"/>
  <c r="F142" i="7"/>
  <c r="H142" i="7" s="1"/>
  <c r="F141" i="7"/>
  <c r="H141" i="7" s="1"/>
  <c r="F140" i="7"/>
  <c r="H140" i="7" s="1"/>
  <c r="F139" i="7"/>
  <c r="F138" i="7"/>
  <c r="H138" i="7" s="1"/>
  <c r="F129" i="7"/>
  <c r="H129" i="7" s="1"/>
  <c r="F128" i="7"/>
  <c r="H128" i="7" s="1"/>
  <c r="F127" i="7"/>
  <c r="F126" i="7"/>
  <c r="H126" i="7" s="1"/>
  <c r="F125" i="7"/>
  <c r="H125" i="7" s="1"/>
  <c r="F116" i="7"/>
  <c r="F115" i="7"/>
  <c r="F114" i="7"/>
  <c r="H114" i="7" s="1"/>
  <c r="F113" i="7"/>
  <c r="H113" i="7" s="1"/>
  <c r="F112" i="7"/>
  <c r="H112" i="7" s="1"/>
  <c r="F100" i="7"/>
  <c r="F99" i="7"/>
  <c r="H99" i="7" s="1"/>
  <c r="F98" i="7"/>
  <c r="F97" i="7"/>
  <c r="H97" i="7" s="1"/>
  <c r="F96" i="7"/>
  <c r="H96" i="7" s="1"/>
  <c r="F146" i="7"/>
  <c r="H146" i="7" s="1"/>
  <c r="F145" i="7"/>
  <c r="H145" i="7" s="1"/>
  <c r="F144" i="7"/>
  <c r="H144" i="7" s="1"/>
  <c r="F143" i="7"/>
  <c r="H143" i="7" s="1"/>
  <c r="F137" i="7"/>
  <c r="H137" i="7" s="1"/>
  <c r="F136" i="7"/>
  <c r="H136" i="7" s="1"/>
  <c r="F135" i="7"/>
  <c r="H135" i="7" s="1"/>
  <c r="F134" i="7"/>
  <c r="H134" i="7" s="1"/>
  <c r="F133" i="7"/>
  <c r="H133" i="7" s="1"/>
  <c r="F132" i="7"/>
  <c r="H132" i="7" s="1"/>
  <c r="F131" i="7"/>
  <c r="H131" i="7" s="1"/>
  <c r="F130" i="7"/>
  <c r="H130" i="7" s="1"/>
  <c r="F124" i="7"/>
  <c r="H124" i="7" s="1"/>
  <c r="F123" i="7"/>
  <c r="H123" i="7" s="1"/>
  <c r="F122" i="7"/>
  <c r="H122" i="7" s="1"/>
  <c r="F121" i="7"/>
  <c r="H121" i="7" s="1"/>
  <c r="F120" i="7"/>
  <c r="H120" i="7" s="1"/>
  <c r="F119" i="7"/>
  <c r="H119" i="7" s="1"/>
  <c r="F118" i="7"/>
  <c r="H118" i="7" s="1"/>
  <c r="F117" i="7"/>
  <c r="H117" i="7" s="1"/>
  <c r="F111" i="7"/>
  <c r="H111" i="7" s="1"/>
  <c r="F110" i="7"/>
  <c r="H110" i="7" s="1"/>
  <c r="F109" i="7"/>
  <c r="H109" i="7" s="1"/>
  <c r="F108" i="7"/>
  <c r="F107" i="7"/>
  <c r="H107" i="7" s="1"/>
  <c r="F106" i="7"/>
  <c r="H106" i="7" s="1"/>
  <c r="F105" i="7"/>
  <c r="H105" i="7" s="1"/>
  <c r="F104" i="7"/>
  <c r="H104" i="7" s="1"/>
  <c r="F103" i="7"/>
  <c r="H103" i="7" s="1"/>
  <c r="F102" i="7"/>
  <c r="H102" i="7" s="1"/>
  <c r="F101" i="7"/>
  <c r="H101" i="7" s="1"/>
  <c r="F95" i="7"/>
  <c r="H95" i="7" s="1"/>
  <c r="F94" i="7"/>
  <c r="H94" i="7" s="1"/>
  <c r="F93" i="7"/>
  <c r="H93" i="7" s="1"/>
  <c r="F92" i="7"/>
  <c r="H92" i="7" s="1"/>
  <c r="F91" i="7"/>
  <c r="F90" i="7"/>
  <c r="H90" i="7" s="1"/>
  <c r="F89" i="7"/>
  <c r="H89" i="7" s="1"/>
  <c r="F88" i="7"/>
  <c r="H88" i="7" s="1"/>
  <c r="F87" i="7"/>
  <c r="F86" i="7"/>
  <c r="H86" i="7" s="1"/>
  <c r="F85" i="7"/>
  <c r="H85" i="7" s="1"/>
  <c r="F84" i="7"/>
  <c r="F83" i="7"/>
  <c r="H83" i="7" s="1"/>
  <c r="F82" i="7"/>
  <c r="H82" i="7" s="1"/>
  <c r="F81" i="7"/>
  <c r="H81" i="7" s="1"/>
  <c r="F80" i="7"/>
  <c r="F79" i="7"/>
  <c r="H79" i="7" s="1"/>
  <c r="F78" i="7"/>
  <c r="H78" i="7" s="1"/>
  <c r="F77" i="7"/>
  <c r="H77" i="7" s="1"/>
  <c r="F76" i="7"/>
  <c r="F75" i="7"/>
  <c r="H75" i="7" s="1"/>
  <c r="F74" i="7"/>
  <c r="H74" i="7" s="1"/>
  <c r="F73" i="7"/>
  <c r="H73" i="7" s="1"/>
  <c r="F72" i="7"/>
  <c r="H72" i="7" s="1"/>
  <c r="F71" i="7"/>
  <c r="H71" i="7" s="1"/>
  <c r="F70" i="7"/>
  <c r="H70" i="7" s="1"/>
  <c r="F69" i="7"/>
  <c r="H69" i="7" s="1"/>
  <c r="F68" i="7"/>
  <c r="H68" i="7" s="1"/>
  <c r="F67" i="7"/>
  <c r="H67" i="7" s="1"/>
  <c r="F66" i="7"/>
  <c r="H66" i="7" s="1"/>
  <c r="F65" i="7"/>
  <c r="F64" i="7"/>
  <c r="H64" i="7" s="1"/>
  <c r="F63" i="7"/>
  <c r="H63" i="7" s="1"/>
  <c r="F62" i="7"/>
  <c r="H62" i="7" s="1"/>
  <c r="F61" i="7"/>
  <c r="H61" i="7" s="1"/>
  <c r="F60" i="7"/>
  <c r="F59" i="7"/>
  <c r="H59" i="7" s="1"/>
  <c r="F58" i="7"/>
  <c r="H58" i="7" s="1"/>
  <c r="F57" i="7"/>
  <c r="H57" i="7" s="1"/>
  <c r="F56" i="7"/>
  <c r="F55" i="7"/>
  <c r="H55" i="7" s="1"/>
  <c r="F54" i="7"/>
  <c r="H54" i="7" s="1"/>
  <c r="F53" i="7"/>
  <c r="H53" i="7" s="1"/>
  <c r="F52" i="7"/>
  <c r="H52" i="7" s="1"/>
  <c r="F51" i="7"/>
  <c r="H51" i="7" s="1"/>
  <c r="F50" i="7"/>
  <c r="H50" i="7" s="1"/>
  <c r="F49" i="7"/>
  <c r="H49" i="7" s="1"/>
  <c r="F48" i="7"/>
  <c r="H48" i="7" s="1"/>
  <c r="F47" i="7"/>
  <c r="H47" i="7" s="1"/>
  <c r="F46" i="7"/>
  <c r="H46" i="7" s="1"/>
  <c r="F45" i="7"/>
  <c r="H45" i="7" s="1"/>
  <c r="F44" i="7"/>
  <c r="H44" i="7" s="1"/>
  <c r="F43" i="7"/>
  <c r="H43" i="7" s="1"/>
  <c r="F42" i="7"/>
  <c r="H42" i="7" s="1"/>
  <c r="F41" i="7"/>
  <c r="H41" i="7" s="1"/>
  <c r="F40" i="7"/>
  <c r="F39" i="7"/>
  <c r="H39" i="7" s="1"/>
  <c r="F38" i="7"/>
  <c r="H38" i="7" s="1"/>
  <c r="F37" i="7"/>
  <c r="H37" i="7" s="1"/>
  <c r="F36" i="7"/>
  <c r="F35" i="7"/>
  <c r="H35" i="7" s="1"/>
  <c r="F34" i="7"/>
  <c r="H34" i="7" s="1"/>
  <c r="F33" i="7"/>
  <c r="H33" i="7" s="1"/>
  <c r="F32" i="7"/>
  <c r="H32" i="7" s="1"/>
  <c r="F31" i="7"/>
  <c r="H31" i="7" s="1"/>
  <c r="F30" i="7"/>
  <c r="F29" i="7"/>
  <c r="H29" i="7" s="1"/>
  <c r="F28" i="7"/>
  <c r="H28" i="7" s="1"/>
  <c r="F27" i="7"/>
  <c r="H27" i="7" s="1"/>
  <c r="F26" i="7"/>
  <c r="H26" i="7" s="1"/>
  <c r="F25" i="7"/>
  <c r="H25" i="7" s="1"/>
  <c r="F24" i="7"/>
  <c r="H24" i="7" s="1"/>
  <c r="F23" i="7"/>
  <c r="H23" i="7" s="1"/>
  <c r="F22" i="7"/>
  <c r="H22" i="7" s="1"/>
  <c r="F21" i="7"/>
  <c r="H21" i="7" s="1"/>
  <c r="F20" i="7"/>
  <c r="H20" i="7" s="1"/>
  <c r="F19" i="7"/>
  <c r="H19" i="7" s="1"/>
  <c r="F18" i="7"/>
  <c r="F17" i="7"/>
  <c r="H17" i="7" s="1"/>
  <c r="F16" i="7"/>
  <c r="H16" i="7" s="1"/>
  <c r="F15" i="7"/>
  <c r="H15" i="7" s="1"/>
  <c r="F14" i="7"/>
  <c r="H14" i="7" s="1"/>
  <c r="F13" i="7"/>
  <c r="H13" i="7" s="1"/>
  <c r="F12" i="7"/>
  <c r="H12" i="7" s="1"/>
  <c r="F11" i="7"/>
  <c r="H11" i="7" s="1"/>
  <c r="F10" i="7"/>
  <c r="H10" i="7" s="1"/>
  <c r="F9" i="7"/>
  <c r="H9" i="7" s="1"/>
  <c r="F8" i="7"/>
  <c r="H8" i="7" s="1"/>
  <c r="F7" i="7"/>
  <c r="H7" i="7" s="1"/>
  <c r="F6" i="7"/>
  <c r="H6" i="7" s="1"/>
  <c r="F5" i="7"/>
  <c r="H5" i="7" s="1"/>
  <c r="F24" i="6"/>
  <c r="H24" i="6" s="1"/>
  <c r="F23" i="6"/>
  <c r="F22" i="6"/>
  <c r="H22" i="6" s="1"/>
  <c r="F21" i="6"/>
  <c r="H21" i="6" s="1"/>
  <c r="F20" i="6"/>
  <c r="H20" i="6" s="1"/>
  <c r="F19" i="6"/>
  <c r="H19" i="6" s="1"/>
  <c r="F18" i="6"/>
  <c r="F17" i="6"/>
  <c r="H17" i="6" s="1"/>
  <c r="F16" i="6"/>
  <c r="F15" i="6"/>
  <c r="F14" i="6"/>
  <c r="H14" i="6" s="1"/>
  <c r="F13" i="6"/>
  <c r="H13" i="6" s="1"/>
  <c r="F12" i="6"/>
  <c r="H12" i="6" s="1"/>
  <c r="F11" i="6"/>
  <c r="H11" i="6" s="1"/>
  <c r="F10" i="6"/>
  <c r="H10" i="6" s="1"/>
  <c r="F9" i="6"/>
  <c r="H9" i="6" s="1"/>
  <c r="F8" i="6"/>
  <c r="H8" i="6" s="1"/>
  <c r="F7" i="6"/>
  <c r="H7" i="6" s="1"/>
  <c r="F6" i="6"/>
  <c r="H6" i="6" s="1"/>
  <c r="F21" i="4"/>
  <c r="H21" i="4" s="1"/>
  <c r="F20" i="4"/>
  <c r="H20" i="4" s="1"/>
  <c r="F18" i="4"/>
  <c r="H18" i="4" s="1"/>
  <c r="F17" i="4"/>
  <c r="H17" i="4" s="1"/>
  <c r="F16" i="4"/>
  <c r="H16" i="4" s="1"/>
  <c r="F15" i="4"/>
  <c r="H15" i="4" s="1"/>
  <c r="F14" i="4"/>
  <c r="H14" i="4" s="1"/>
  <c r="F13" i="4"/>
  <c r="H13" i="4" s="1"/>
  <c r="F12" i="4"/>
  <c r="H12" i="4" s="1"/>
  <c r="F11" i="4"/>
  <c r="H11" i="4" s="1"/>
  <c r="F10" i="4"/>
  <c r="H10" i="4" s="1"/>
  <c r="F9" i="4"/>
  <c r="H9" i="4" s="1"/>
  <c r="F8" i="4"/>
  <c r="H8" i="4" s="1"/>
  <c r="F7" i="4"/>
  <c r="H7" i="4" s="1"/>
  <c r="F6" i="4"/>
  <c r="F5" i="4"/>
  <c r="H5" i="4" s="1"/>
  <c r="F23" i="3"/>
  <c r="F22" i="3"/>
  <c r="H22" i="3" s="1"/>
  <c r="F21" i="3"/>
  <c r="H21" i="3" s="1"/>
  <c r="F20" i="3"/>
  <c r="F19" i="3"/>
  <c r="F18" i="3"/>
  <c r="H18" i="3" s="1"/>
  <c r="F17" i="3"/>
  <c r="H17" i="3" s="1"/>
  <c r="F16" i="3"/>
  <c r="F15" i="3"/>
  <c r="F14" i="3"/>
  <c r="H14" i="3" s="1"/>
  <c r="F13" i="3"/>
  <c r="H13" i="3" s="1"/>
  <c r="F12" i="3"/>
  <c r="F11" i="3"/>
  <c r="F10" i="3"/>
  <c r="H10" i="3" s="1"/>
  <c r="F9" i="3"/>
  <c r="H9" i="3" s="1"/>
  <c r="F8" i="3"/>
  <c r="F7" i="3"/>
  <c r="F6" i="3"/>
  <c r="H6" i="3" s="1"/>
  <c r="F5" i="3"/>
  <c r="H5" i="3" s="1"/>
  <c r="F35" i="1"/>
  <c r="H35" i="1" s="1"/>
  <c r="F34" i="1"/>
  <c r="H34" i="1" s="1"/>
  <c r="F33" i="1"/>
  <c r="H33" i="1" s="1"/>
  <c r="F32" i="1"/>
  <c r="H32" i="1" s="1"/>
  <c r="F31" i="1"/>
  <c r="H31" i="1" s="1"/>
  <c r="F30" i="1"/>
  <c r="F29" i="1"/>
  <c r="H29" i="1" s="1"/>
  <c r="F28" i="1"/>
  <c r="H28" i="1" s="1"/>
  <c r="F27" i="1"/>
  <c r="H27" i="1" s="1"/>
  <c r="F26" i="1"/>
  <c r="F25" i="1"/>
  <c r="H25" i="1" s="1"/>
  <c r="F24" i="1"/>
  <c r="H24" i="1" s="1"/>
  <c r="F23" i="1"/>
  <c r="H23" i="1" s="1"/>
  <c r="F22" i="1"/>
  <c r="F21" i="1"/>
  <c r="H21" i="1" s="1"/>
  <c r="F20" i="1"/>
  <c r="H20" i="1" s="1"/>
  <c r="F19" i="1"/>
  <c r="H19" i="1" s="1"/>
  <c r="F18" i="1"/>
  <c r="H18" i="1" s="1"/>
  <c r="F17" i="1"/>
  <c r="H17" i="1" s="1"/>
  <c r="F16" i="1"/>
  <c r="H16" i="1" s="1"/>
  <c r="F15" i="1"/>
  <c r="H15" i="1" s="1"/>
  <c r="F14" i="1"/>
  <c r="F13" i="1"/>
  <c r="H13" i="1" s="1"/>
  <c r="F12" i="1"/>
  <c r="H12" i="1" s="1"/>
  <c r="F11" i="1"/>
  <c r="H11" i="1" s="1"/>
  <c r="F10" i="1"/>
  <c r="F9" i="1"/>
  <c r="H9" i="1" s="1"/>
  <c r="F8" i="1"/>
  <c r="H8" i="1" s="1"/>
  <c r="F7" i="1"/>
  <c r="H7" i="1" s="1"/>
  <c r="F6" i="1"/>
  <c r="H6" i="1" s="1"/>
  <c r="F5" i="1"/>
  <c r="H5" i="1" s="1"/>
  <c r="G100" i="9" l="1"/>
  <c r="H100" i="9"/>
  <c r="G97" i="9"/>
  <c r="H97" i="9"/>
  <c r="G101" i="9"/>
  <c r="H101" i="9"/>
  <c r="G121" i="9"/>
  <c r="H121" i="9"/>
  <c r="G124" i="9"/>
  <c r="H124" i="9"/>
  <c r="G125" i="9"/>
  <c r="H125" i="9"/>
  <c r="G60" i="7"/>
  <c r="H60" i="7"/>
  <c r="G87" i="7"/>
  <c r="H87" i="7"/>
  <c r="G36" i="7"/>
  <c r="H36" i="7"/>
  <c r="G116" i="7"/>
  <c r="H116" i="7"/>
  <c r="G84" i="7"/>
  <c r="H84" i="7"/>
  <c r="G65" i="7"/>
  <c r="H65" i="7"/>
  <c r="G91" i="7"/>
  <c r="H91" i="7"/>
  <c r="G139" i="7"/>
  <c r="H139" i="7"/>
  <c r="G76" i="7"/>
  <c r="H76" i="7"/>
  <c r="G18" i="7"/>
  <c r="H18" i="7"/>
  <c r="G30" i="7"/>
  <c r="H30" i="7"/>
  <c r="G40" i="7"/>
  <c r="H40" i="7"/>
  <c r="G127" i="7"/>
  <c r="H127" i="7"/>
  <c r="G115" i="7"/>
  <c r="H115" i="7"/>
  <c r="G108" i="7"/>
  <c r="H108" i="7"/>
  <c r="G80" i="7"/>
  <c r="H80" i="7"/>
  <c r="G56" i="7"/>
  <c r="H56" i="7"/>
  <c r="G98" i="7"/>
  <c r="H98" i="7"/>
  <c r="G100" i="7"/>
  <c r="H100" i="7"/>
  <c r="G16" i="6"/>
  <c r="H16" i="6"/>
  <c r="G15" i="6"/>
  <c r="H15" i="6"/>
  <c r="G23" i="6"/>
  <c r="H23" i="6"/>
  <c r="G18" i="6"/>
  <c r="H18" i="6"/>
  <c r="G6" i="4"/>
  <c r="H6" i="4"/>
  <c r="G20" i="3"/>
  <c r="H20" i="3"/>
  <c r="G23" i="3"/>
  <c r="H23" i="3"/>
  <c r="G7" i="3"/>
  <c r="H7" i="3"/>
  <c r="G19" i="3"/>
  <c r="H19" i="3"/>
  <c r="G8" i="3"/>
  <c r="H8" i="3"/>
  <c r="G11" i="3"/>
  <c r="H11" i="3"/>
  <c r="G12" i="3"/>
  <c r="H12" i="3"/>
  <c r="G15" i="3"/>
  <c r="H15" i="3"/>
  <c r="G16" i="3"/>
  <c r="H16" i="3"/>
  <c r="G26" i="1"/>
  <c r="H26" i="1"/>
  <c r="G10" i="1"/>
  <c r="H10" i="1"/>
  <c r="G22" i="1"/>
  <c r="H22" i="1"/>
  <c r="G30" i="1"/>
  <c r="H30" i="1"/>
  <c r="G14" i="1"/>
  <c r="H14" i="1"/>
  <c r="G6" i="6"/>
  <c r="G7" i="6"/>
  <c r="G24" i="6"/>
  <c r="G19" i="6"/>
  <c r="G11" i="6"/>
  <c r="G20" i="6"/>
  <c r="G8" i="6"/>
  <c r="G10" i="6"/>
  <c r="G140" i="7"/>
  <c r="G14" i="4"/>
  <c r="G34" i="1"/>
  <c r="G14" i="6"/>
  <c r="G12" i="6"/>
  <c r="G22" i="6"/>
  <c r="G10" i="4"/>
  <c r="G7" i="4"/>
  <c r="G11" i="4"/>
  <c r="G15" i="4"/>
  <c r="G20" i="4"/>
  <c r="G16" i="4"/>
  <c r="G18" i="4"/>
  <c r="G8" i="4"/>
  <c r="G12" i="4"/>
  <c r="G21" i="4"/>
  <c r="G5" i="4"/>
  <c r="G9" i="4"/>
  <c r="G13" i="4"/>
  <c r="G17" i="4"/>
  <c r="G143" i="9"/>
  <c r="G98" i="9"/>
  <c r="G79" i="9"/>
  <c r="G67" i="9"/>
  <c r="G75" i="9"/>
  <c r="G31" i="9"/>
  <c r="G51" i="9"/>
  <c r="G23" i="9"/>
  <c r="G35" i="9"/>
  <c r="G120" i="9"/>
  <c r="G117" i="9"/>
  <c r="G123" i="9"/>
  <c r="G7" i="9"/>
  <c r="G139" i="9"/>
  <c r="G71" i="9"/>
  <c r="G113" i="9"/>
  <c r="G43" i="9"/>
  <c r="G93" i="9"/>
  <c r="G99" i="9"/>
  <c r="G15" i="9"/>
  <c r="G59" i="9"/>
  <c r="G131" i="9"/>
  <c r="G27" i="9"/>
  <c r="G47" i="9"/>
  <c r="G109" i="9"/>
  <c r="G63" i="9"/>
  <c r="G135" i="9"/>
  <c r="G102" i="9"/>
  <c r="G39" i="9"/>
  <c r="G89" i="9"/>
  <c r="G19" i="9"/>
  <c r="G11" i="9"/>
  <c r="G55" i="9"/>
  <c r="G127" i="9"/>
  <c r="G122" i="9"/>
  <c r="G6" i="9"/>
  <c r="G10" i="9"/>
  <c r="G14" i="9"/>
  <c r="G18" i="9"/>
  <c r="G22" i="9"/>
  <c r="G26" i="9"/>
  <c r="G30" i="9"/>
  <c r="G34" i="9"/>
  <c r="G38" i="9"/>
  <c r="G42" i="9"/>
  <c r="G46" i="9"/>
  <c r="G50" i="9"/>
  <c r="G54" i="9"/>
  <c r="G58" i="9"/>
  <c r="G62" i="9"/>
  <c r="G66" i="9"/>
  <c r="G70" i="9"/>
  <c r="G74" i="9"/>
  <c r="G78" i="9"/>
  <c r="G88" i="9"/>
  <c r="G92" i="9"/>
  <c r="G96" i="9"/>
  <c r="G112" i="9"/>
  <c r="G116" i="9"/>
  <c r="G126" i="9"/>
  <c r="G130" i="9"/>
  <c r="G134" i="9"/>
  <c r="G138" i="9"/>
  <c r="G142" i="9"/>
  <c r="G8" i="9"/>
  <c r="G12" i="9"/>
  <c r="G16" i="9"/>
  <c r="G20" i="9"/>
  <c r="G24" i="9"/>
  <c r="G28" i="9"/>
  <c r="G32" i="9"/>
  <c r="G36" i="9"/>
  <c r="G40" i="9"/>
  <c r="G44" i="9"/>
  <c r="G48" i="9"/>
  <c r="G52" i="9"/>
  <c r="G56" i="9"/>
  <c r="G60" i="9"/>
  <c r="G64" i="9"/>
  <c r="G68" i="9"/>
  <c r="G72" i="9"/>
  <c r="G76" i="9"/>
  <c r="G86" i="9"/>
  <c r="G90" i="9"/>
  <c r="G94" i="9"/>
  <c r="G110" i="9"/>
  <c r="G114" i="9"/>
  <c r="G118" i="9"/>
  <c r="G128" i="9"/>
  <c r="G132" i="9"/>
  <c r="G136" i="9"/>
  <c r="G140" i="9"/>
  <c r="G144" i="9"/>
  <c r="G5" i="9"/>
  <c r="G9" i="9"/>
  <c r="G13" i="9"/>
  <c r="G17" i="9"/>
  <c r="G21" i="9"/>
  <c r="G25" i="9"/>
  <c r="G29" i="9"/>
  <c r="G33" i="9"/>
  <c r="G37" i="9"/>
  <c r="G41" i="9"/>
  <c r="G45" i="9"/>
  <c r="G49" i="9"/>
  <c r="G53" i="9"/>
  <c r="G57" i="9"/>
  <c r="G61" i="9"/>
  <c r="G65" i="9"/>
  <c r="G69" i="9"/>
  <c r="G73" i="9"/>
  <c r="G77" i="9"/>
  <c r="G87" i="9"/>
  <c r="G91" i="9"/>
  <c r="G95" i="9"/>
  <c r="G111" i="9"/>
  <c r="G115" i="9"/>
  <c r="G119" i="9"/>
  <c r="G129" i="9"/>
  <c r="G133" i="9"/>
  <c r="G137" i="9"/>
  <c r="G141" i="9"/>
  <c r="G145" i="9"/>
  <c r="G112" i="7"/>
  <c r="G128" i="7"/>
  <c r="G97" i="7"/>
  <c r="G113" i="7"/>
  <c r="G125" i="7"/>
  <c r="G129" i="7"/>
  <c r="G141" i="7"/>
  <c r="G96" i="7"/>
  <c r="G99" i="7"/>
  <c r="G114" i="7"/>
  <c r="G126" i="7"/>
  <c r="G138" i="7"/>
  <c r="G142" i="7"/>
  <c r="G10" i="7"/>
  <c r="G52" i="7"/>
  <c r="G143" i="7"/>
  <c r="G7" i="7"/>
  <c r="G11" i="7"/>
  <c r="G15" i="7"/>
  <c r="G19" i="7"/>
  <c r="G23" i="7"/>
  <c r="G27" i="7"/>
  <c r="G31" i="7"/>
  <c r="G33" i="7"/>
  <c r="G37" i="7"/>
  <c r="G41" i="7"/>
  <c r="G45" i="7"/>
  <c r="G49" i="7"/>
  <c r="G53" i="7"/>
  <c r="G57" i="7"/>
  <c r="G62" i="7"/>
  <c r="G66" i="7"/>
  <c r="G70" i="7"/>
  <c r="G73" i="7"/>
  <c r="G77" i="7"/>
  <c r="G81" i="7"/>
  <c r="G88" i="7"/>
  <c r="G92" i="7"/>
  <c r="G101" i="7"/>
  <c r="G105" i="7"/>
  <c r="G109" i="7"/>
  <c r="G118" i="7"/>
  <c r="G122" i="7"/>
  <c r="G131" i="7"/>
  <c r="G135" i="7"/>
  <c r="G144" i="7"/>
  <c r="G14" i="7"/>
  <c r="G48" i="7"/>
  <c r="G134" i="7"/>
  <c r="G6" i="7"/>
  <c r="G26" i="7"/>
  <c r="G44" i="7"/>
  <c r="G61" i="7"/>
  <c r="G69" i="7"/>
  <c r="G95" i="7"/>
  <c r="G121" i="7"/>
  <c r="G117" i="7"/>
  <c r="G8" i="7"/>
  <c r="G12" i="7"/>
  <c r="G16" i="7"/>
  <c r="G20" i="7"/>
  <c r="G24" i="7"/>
  <c r="G28" i="7"/>
  <c r="G32" i="7"/>
  <c r="G34" i="7"/>
  <c r="G38" i="7"/>
  <c r="G42" i="7"/>
  <c r="G46" i="7"/>
  <c r="G50" i="7"/>
  <c r="G54" i="7"/>
  <c r="G58" i="7"/>
  <c r="G63" i="7"/>
  <c r="G67" i="7"/>
  <c r="G74" i="7"/>
  <c r="G78" i="7"/>
  <c r="G82" i="7"/>
  <c r="G85" i="7"/>
  <c r="G89" i="7"/>
  <c r="G93" i="7"/>
  <c r="G102" i="7"/>
  <c r="G106" i="7"/>
  <c r="G110" i="7"/>
  <c r="G119" i="7"/>
  <c r="G123" i="7"/>
  <c r="G132" i="7"/>
  <c r="G136" i="7"/>
  <c r="G145" i="7"/>
  <c r="G22" i="7"/>
  <c r="G130" i="7"/>
  <c r="G72" i="7"/>
  <c r="G5" i="7"/>
  <c r="G9" i="7"/>
  <c r="G13" i="7"/>
  <c r="G17" i="7"/>
  <c r="G21" i="7"/>
  <c r="G25" i="7"/>
  <c r="G29" i="7"/>
  <c r="G35" i="7"/>
  <c r="G39" i="7"/>
  <c r="G43" i="7"/>
  <c r="G47" i="7"/>
  <c r="G51" i="7"/>
  <c r="G55" i="7"/>
  <c r="G59" i="7"/>
  <c r="G64" i="7"/>
  <c r="G68" i="7"/>
  <c r="G71" i="7"/>
  <c r="G75" i="7"/>
  <c r="G79" i="7"/>
  <c r="G83" i="7"/>
  <c r="G86" i="7"/>
  <c r="G90" i="7"/>
  <c r="G94" i="7"/>
  <c r="G103" i="7"/>
  <c r="G107" i="7"/>
  <c r="G111" i="7"/>
  <c r="G120" i="7"/>
  <c r="G124" i="7"/>
  <c r="G133" i="7"/>
  <c r="G137" i="7"/>
  <c r="G146" i="7"/>
  <c r="G104" i="7"/>
  <c r="G5" i="6"/>
  <c r="G9" i="6"/>
  <c r="G13" i="6"/>
  <c r="G17" i="6"/>
  <c r="G21" i="6"/>
  <c r="G5" i="3"/>
  <c r="G9" i="3"/>
  <c r="G13" i="3"/>
  <c r="G17" i="3"/>
  <c r="G21" i="3"/>
  <c r="G6" i="3"/>
  <c r="G10" i="3"/>
  <c r="G14" i="3"/>
  <c r="G18" i="3"/>
  <c r="G22" i="3"/>
  <c r="G17" i="1"/>
  <c r="G5" i="1"/>
  <c r="G9" i="1"/>
  <c r="G13" i="1"/>
  <c r="G21" i="1"/>
  <c r="G25" i="1"/>
  <c r="G29" i="1"/>
  <c r="G33" i="1"/>
  <c r="G6" i="1"/>
  <c r="G18" i="1"/>
  <c r="G7" i="1"/>
  <c r="G11" i="1"/>
  <c r="G15" i="1"/>
  <c r="G19" i="1"/>
  <c r="G23" i="1"/>
  <c r="G27" i="1"/>
  <c r="G31" i="1"/>
  <c r="G35" i="1"/>
  <c r="G8" i="1"/>
  <c r="G12" i="1"/>
  <c r="G16" i="1"/>
  <c r="G20" i="1"/>
  <c r="G24" i="1"/>
  <c r="G28" i="1"/>
  <c r="G32" i="1"/>
  <c r="B24" i="26" l="1"/>
  <c r="B23" i="26"/>
  <c r="B22" i="26" l="1"/>
  <c r="A25" i="26"/>
  <c r="A24" i="26"/>
  <c r="A23" i="26"/>
  <c r="A22" i="26"/>
  <c r="A21" i="26"/>
  <c r="A20" i="26"/>
  <c r="A19" i="26"/>
  <c r="A18" i="26"/>
  <c r="B19" i="26"/>
  <c r="B18" i="26"/>
  <c r="B17" i="26"/>
  <c r="B16" i="26"/>
  <c r="B15" i="26"/>
  <c r="B14" i="26"/>
  <c r="B13" i="26"/>
  <c r="B12" i="26"/>
  <c r="A17" i="26"/>
  <c r="A16" i="26"/>
  <c r="A15" i="26"/>
  <c r="A14" i="26"/>
  <c r="A13" i="26"/>
  <c r="A12" i="26"/>
  <c r="A11" i="26"/>
</calcChain>
</file>

<file path=xl/sharedStrings.xml><?xml version="1.0" encoding="utf-8"?>
<sst xmlns="http://schemas.openxmlformats.org/spreadsheetml/2006/main" count="6755" uniqueCount="1832">
  <si>
    <t>Table of Contents - Links to Worksheets</t>
  </si>
  <si>
    <t>Back to TOC</t>
  </si>
  <si>
    <t>Y Strainer Notes</t>
  </si>
  <si>
    <t>All pricing is for Type 304 SS screens/baskets . For Type 316 Stainless Steel Screens, add 10% to Mesh Lined / Perforation Stocked Size price.</t>
  </si>
  <si>
    <t>Non-standard screen materials, perforation sizes, and mesh sizes are available - Contact Factory</t>
  </si>
  <si>
    <t>Stocked Sizes of Mesh Lined / Perforation include 10-20-30-40-60-80-100 Mesh and 1/32-3/64-1/16-1/8-5/32-1/4 Perforation.</t>
  </si>
  <si>
    <t>Most Y Strainers are available in other materials (i.e. Alloy 20, Hastelloy C, etc.).  Please call for pricing and delivery.</t>
  </si>
  <si>
    <t>Many Y Strainers are available in larger sizess.  Please call for pricing and delivery.</t>
  </si>
  <si>
    <t>ALL PRICES ARE LISTED IN U.S. DOLLARS</t>
  </si>
  <si>
    <t>Duplex Strainer Notes</t>
  </si>
  <si>
    <t>Basket Strainer Notes</t>
  </si>
  <si>
    <t>Check Valve Notes</t>
  </si>
  <si>
    <t>CV42 Series sizes 2” - 6” provide dual pressure service - ASME Class 150/300</t>
  </si>
  <si>
    <t>CV91 Series sizes 2” - 6” provide dual pressure service - ASME Class 150/300</t>
  </si>
  <si>
    <t>CV90 Series sizes 2” - 6” provide dual pressure service - ASME Class 150/300</t>
  </si>
  <si>
    <t>Butterfly Valve Notes</t>
  </si>
  <si>
    <t>Sizes 2” ~ 6” have handles and sizes 8” ~ 24” have gear operator.  Order code ‘L’ is for handle and ‘G’ is for gear operator.</t>
  </si>
  <si>
    <t>WARRANTY</t>
  </si>
  <si>
    <t>Seller warrants each of the products and parts sold hereunder, under normal use of service, and subject to the user’s compliance with any 
operating instructions and other directions given by seller, to be free from defects in materials or workmanship for a period of one year from 
date of shipment from seller’s plant.  Seller’s liability, under this warranty, shall be limited to, at the seller’s option, to repairing or replacing any 
such defective product FOB seller’s plant in Lumberton, NC, and reimbursing purchaser for shipping costs, subject to the following:  
(1)  Timely receipt of purchaser’s written notice that such products are defective.  
(2)  Seller’s written authorization to purchaser for the return of  such products.
(3)  The return of such products to seller with shipping charges prepaid.
(4)  Seller’s inspection of and conﬁrmation that such products are defective in materials or workmanship.  
If seller’s inspection demonstrates that the products returned are defective due to dirt, rust, foreign material, improper usage, overtightening on threads, abuse, incorrect assembly in the ﬁeld, or other cause not attributable to the seller’s improper manufacture, seller will provide buyer with a written estimate for the cost of repair or replacement of returned items.  Seller must provide written notiﬁcation to buyer within 60 days of receipt 
of returned items of the desired course of action.  Returned items that remain in the buyer’s possession over 60 days without such notiﬁcation 
will be scrapped.</t>
  </si>
  <si>
    <t>STANDARD TERMS</t>
  </si>
  <si>
    <t>Written quotations are ﬁrm for a period of ninety days after date unless cancelled by the seller, in writing, prior to acceptance by the purchaser.  Verbal quotations are subject to acceptance within 24 hours, unless within that period, they are conﬁrmed in writing by the seller.Stenographic and clerical errors are subject to correction.
Contracts or orders having  penalty clauses for failure to meet shipment are not acceptable unless speciﬁcally approved in writing by an authorized individual in our oﬃce in Lumberton, NC.
Delivery promises are based on conditions at the time of quoting and are subject to change for causes beyond the seller’s control.  Under no circumstances will the seller be liable for consequential damages due to failure to fulﬁll a delivery promise.
We reserve the right to alter dimensions without notice.Send for certiﬁed drawings.</t>
  </si>
  <si>
    <t>With the exception of a non-standard, special, or fabricated order, any order or part thereof may be canceled by the purchaser upon written notice to the seller prior to 30 days before the completion.
Upon receipt of the cancellation notice, all work on the order or part thereof being cancelled will be stopped as promptly as is reasonably possible, and the  purchaser will be liable for a cancellation charge computed on the basis of established prices for all completed items and for the full cost incurred by the seller up to the time of work stoppage,plus 15% on incomplete items, plus a charge for packing and storing, but less credit similarly computed for all standard items that can be used at that time to 
ﬁll other orders and for the balance of the material as scrap.
Accepted Purchase Order Agreements containing Fabricated or Nonstandard products are not subject to cancellation or modiﬁcation without the written consent of Titan Flow Control.  In the event of an unapproved cancellation or revision, the purchaser shall remain liable for any amount due designated by the Purchase Order Agreement.</t>
  </si>
  <si>
    <t>3 - Freight</t>
  </si>
  <si>
    <t>All shipments are F.O.B. factory.</t>
  </si>
  <si>
    <t>4 - Terms</t>
  </si>
  <si>
    <t>Net 30 days from date of invoice, unless otherwise agreed upon by both the seller than the purchaser.  
Past due accounts are subject to 1.5% service charge per month (18% per annum).</t>
  </si>
  <si>
    <t>5 - Returns</t>
  </si>
  <si>
    <t>2 - Cancellation</t>
  </si>
  <si>
    <t>1 - General</t>
  </si>
  <si>
    <t>All claims must be made in writing within 10 days after receipt of goods.  No materials may be returned to the factory   without written permission being given by an authorized  individual at our oﬃce in Lumberton, NC.  A copy of the seller’s authorization for return must be attached to the   returned material.  Returned product must be in usable and resalable condition, otherwise product will be deemed unreturnable.</t>
  </si>
  <si>
    <t>6 - Minimum Billing</t>
  </si>
  <si>
    <t>Minimum billing for any part will be $50 net.</t>
  </si>
  <si>
    <t>Back to Table of Contents</t>
  </si>
  <si>
    <t>Multiplier</t>
  </si>
  <si>
    <r>
      <rPr>
        <b/>
        <i/>
        <u/>
        <sz val="11"/>
        <color theme="1"/>
        <rFont val="Calibri"/>
        <family val="2"/>
        <scheme val="minor"/>
      </rPr>
      <t>Disclaimer</t>
    </r>
    <r>
      <rPr>
        <i/>
        <sz val="11"/>
        <color theme="1"/>
        <rFont val="Calibri"/>
        <family val="2"/>
        <scheme val="minor"/>
      </rPr>
      <t xml:space="preserve">
The information in this price list is presented in good faith and is believed to be accurate.
Titan makes no representations or warranties as to its completeness or accuracy. 
Titan reserves the right to change, delete, or modify List Prices without prior notice.</t>
    </r>
  </si>
  <si>
    <r>
      <rPr>
        <b/>
        <i/>
        <sz val="18"/>
        <color theme="1"/>
        <rFont val="Arial Black"/>
        <family val="2"/>
      </rPr>
      <t>Titan Flow Control - List Prices</t>
    </r>
    <r>
      <rPr>
        <b/>
        <sz val="14"/>
        <color theme="1"/>
        <rFont val="Calibri"/>
        <family val="2"/>
        <scheme val="minor"/>
      </rPr>
      <t xml:space="preserve">
</t>
    </r>
    <r>
      <rPr>
        <b/>
        <sz val="11"/>
        <color theme="1"/>
        <rFont val="Calibri"/>
        <family val="2"/>
        <scheme val="minor"/>
      </rPr>
      <t xml:space="preserve">      
</t>
    </r>
    <r>
      <rPr>
        <b/>
        <sz val="8"/>
        <color theme="1"/>
        <rFont val="Calibri"/>
        <family val="2"/>
        <scheme val="minor"/>
      </rPr>
      <t xml:space="preserve">
</t>
    </r>
  </si>
  <si>
    <t>Model</t>
  </si>
  <si>
    <t>Part Code</t>
  </si>
  <si>
    <t>List Standard</t>
  </si>
  <si>
    <t>Discount</t>
  </si>
  <si>
    <t>Net Price Standard</t>
  </si>
  <si>
    <t>Net Price Mesh</t>
  </si>
  <si>
    <t>List Mesh</t>
  </si>
  <si>
    <t>Mesh Adder</t>
  </si>
  <si>
    <t>List Price</t>
  </si>
  <si>
    <t>Net Price</t>
  </si>
  <si>
    <t xml:space="preserve">YS12-CI         </t>
  </si>
  <si>
    <t xml:space="preserve">YS12I0025                     </t>
  </si>
  <si>
    <t xml:space="preserve">YS12I0038                     </t>
  </si>
  <si>
    <t xml:space="preserve">YS12I0050                     </t>
  </si>
  <si>
    <t xml:space="preserve">YS12I0075                     </t>
  </si>
  <si>
    <t xml:space="preserve">YS12I0100                     </t>
  </si>
  <si>
    <t xml:space="preserve">YS12I0125                     </t>
  </si>
  <si>
    <t xml:space="preserve">YS12I0150                     </t>
  </si>
  <si>
    <t xml:space="preserve">YS12I0200                     </t>
  </si>
  <si>
    <t xml:space="preserve">YS12I0250                     </t>
  </si>
  <si>
    <t xml:space="preserve">YS12I0300                     </t>
  </si>
  <si>
    <t xml:space="preserve">YS58-CI         </t>
  </si>
  <si>
    <t xml:space="preserve">YS58I0200                     </t>
  </si>
  <si>
    <t xml:space="preserve">YS58I0250                     </t>
  </si>
  <si>
    <t xml:space="preserve">YS58I0300                     </t>
  </si>
  <si>
    <t xml:space="preserve">YS58I0400                     </t>
  </si>
  <si>
    <t xml:space="preserve">YS58I0500                     </t>
  </si>
  <si>
    <t xml:space="preserve">YS58I0600                     </t>
  </si>
  <si>
    <t xml:space="preserve">YS58I0800                     </t>
  </si>
  <si>
    <t xml:space="preserve">YS58I1000                     </t>
  </si>
  <si>
    <t xml:space="preserve">YS58I1200                     </t>
  </si>
  <si>
    <t xml:space="preserve">YS58I1400                     </t>
  </si>
  <si>
    <t xml:space="preserve">YS58I1600                     </t>
  </si>
  <si>
    <t xml:space="preserve">YS58I1800                     </t>
  </si>
  <si>
    <t xml:space="preserve">YS59-CI         </t>
  </si>
  <si>
    <t xml:space="preserve">YS59I0200                     </t>
  </si>
  <si>
    <t xml:space="preserve">YS59I0250                     </t>
  </si>
  <si>
    <t xml:space="preserve">YS59I0300                     </t>
  </si>
  <si>
    <t xml:space="preserve">YS59I0400                     </t>
  </si>
  <si>
    <t xml:space="preserve">YS59I0500                     </t>
  </si>
  <si>
    <t xml:space="preserve">YS59I0600                     </t>
  </si>
  <si>
    <t xml:space="preserve">YS59I0800                     </t>
  </si>
  <si>
    <t xml:space="preserve">YS59I1000                     </t>
  </si>
  <si>
    <t xml:space="preserve">YS59I1200                     </t>
  </si>
  <si>
    <t xml:space="preserve">YS12-DI         </t>
  </si>
  <si>
    <t xml:space="preserve">YS12D0025                     </t>
  </si>
  <si>
    <t xml:space="preserve">YS12D0038                     </t>
  </si>
  <si>
    <t xml:space="preserve">YS12D0050                     </t>
  </si>
  <si>
    <t xml:space="preserve">YS12D0075                     </t>
  </si>
  <si>
    <t xml:space="preserve">YS12D0100                     </t>
  </si>
  <si>
    <t xml:space="preserve">YS12D0125                     </t>
  </si>
  <si>
    <t xml:space="preserve">YS12D0150                     </t>
  </si>
  <si>
    <t xml:space="preserve">YS12D0200                     </t>
  </si>
  <si>
    <t xml:space="preserve">YS12D0250                     </t>
  </si>
  <si>
    <t xml:space="preserve">YS12D0300                     </t>
  </si>
  <si>
    <t xml:space="preserve">YS58-DI         </t>
  </si>
  <si>
    <t xml:space="preserve">YS58D0200                     </t>
  </si>
  <si>
    <t xml:space="preserve">YS58D0250                     </t>
  </si>
  <si>
    <t xml:space="preserve">YS58D0300                     </t>
  </si>
  <si>
    <t xml:space="preserve">YS58D0400                     </t>
  </si>
  <si>
    <t xml:space="preserve">YS58D0500                     </t>
  </si>
  <si>
    <t xml:space="preserve">YS58D0600                     </t>
  </si>
  <si>
    <t xml:space="preserve">YS58D0800                     </t>
  </si>
  <si>
    <t xml:space="preserve">YS58D1000                     </t>
  </si>
  <si>
    <t xml:space="preserve">YS58D1200                     </t>
  </si>
  <si>
    <t xml:space="preserve">YS58D1400                     </t>
  </si>
  <si>
    <t xml:space="preserve">YS58D1600                     </t>
  </si>
  <si>
    <t xml:space="preserve">YS58D1800                     </t>
  </si>
  <si>
    <t xml:space="preserve">YS58G-DI        </t>
  </si>
  <si>
    <t xml:space="preserve">YS58DG0200                    </t>
  </si>
  <si>
    <t xml:space="preserve">YS58DG0250                    </t>
  </si>
  <si>
    <t xml:space="preserve">YS58DG0300                    </t>
  </si>
  <si>
    <t xml:space="preserve">YS58DG0400                    </t>
  </si>
  <si>
    <t xml:space="preserve">YS58DG0500                    </t>
  </si>
  <si>
    <t xml:space="preserve">YS58DG0600                    </t>
  </si>
  <si>
    <t xml:space="preserve">YS58DG0800                    </t>
  </si>
  <si>
    <t xml:space="preserve">YS58DG1000                    </t>
  </si>
  <si>
    <t xml:space="preserve">YS58DG1200                    </t>
  </si>
  <si>
    <t xml:space="preserve">YS58N-DI        </t>
  </si>
  <si>
    <t xml:space="preserve">YS58ND0200                    </t>
  </si>
  <si>
    <t xml:space="preserve">YS58ND0250                    </t>
  </si>
  <si>
    <t xml:space="preserve">YS58ND0300                    </t>
  </si>
  <si>
    <t xml:space="preserve">YS58ND0400                    </t>
  </si>
  <si>
    <t xml:space="preserve">YS58ND0500                    </t>
  </si>
  <si>
    <t xml:space="preserve">YS58ND0600                    </t>
  </si>
  <si>
    <t xml:space="preserve">YS58ND0800                    </t>
  </si>
  <si>
    <t xml:space="preserve">YS58ND1000                    </t>
  </si>
  <si>
    <t xml:space="preserve">YS58ND1200                    </t>
  </si>
  <si>
    <t xml:space="preserve">YS52-AB         </t>
  </si>
  <si>
    <t xml:space="preserve">YS52AB0025                    </t>
  </si>
  <si>
    <t xml:space="preserve">YS52AB0038                    </t>
  </si>
  <si>
    <t xml:space="preserve">YS52AB0050                    </t>
  </si>
  <si>
    <t xml:space="preserve">YS52AB0075                    </t>
  </si>
  <si>
    <t xml:space="preserve">YS52AB0100                    </t>
  </si>
  <si>
    <t xml:space="preserve">YS52AB0125                    </t>
  </si>
  <si>
    <t xml:space="preserve">YS52AB0150                    </t>
  </si>
  <si>
    <t xml:space="preserve">YS52AB0200                    </t>
  </si>
  <si>
    <t xml:space="preserve">YS52AB0250                    </t>
  </si>
  <si>
    <t xml:space="preserve">YS52AB0300                    </t>
  </si>
  <si>
    <t xml:space="preserve">YS54-AB         </t>
  </si>
  <si>
    <t xml:space="preserve">YS54AB0200                    </t>
  </si>
  <si>
    <t xml:space="preserve">YS54AB0250                    </t>
  </si>
  <si>
    <t xml:space="preserve">YS54AB0300                    </t>
  </si>
  <si>
    <t xml:space="preserve">YS54AB0400                    </t>
  </si>
  <si>
    <t xml:space="preserve">YS54AB0500                    </t>
  </si>
  <si>
    <t xml:space="preserve">YS54AB0600                    </t>
  </si>
  <si>
    <t xml:space="preserve">YS54AB0800                    </t>
  </si>
  <si>
    <t xml:space="preserve">YS54AB1000                    </t>
  </si>
  <si>
    <t xml:space="preserve">YS55-BZ         </t>
  </si>
  <si>
    <t xml:space="preserve">YS55BZ0025                    </t>
  </si>
  <si>
    <t xml:space="preserve">YS55BZ0038                    </t>
  </si>
  <si>
    <t xml:space="preserve">YS55BZ0050                    </t>
  </si>
  <si>
    <t xml:space="preserve">YS55BZ0075                    </t>
  </si>
  <si>
    <t xml:space="preserve">YS55BZ0100                    </t>
  </si>
  <si>
    <t xml:space="preserve">YS55BZ0125                    </t>
  </si>
  <si>
    <t xml:space="preserve">YS55BZ0150                    </t>
  </si>
  <si>
    <t xml:space="preserve">YS55BZ0200                    </t>
  </si>
  <si>
    <t xml:space="preserve">YS55BZ0250                    </t>
  </si>
  <si>
    <t xml:space="preserve">YS55BZ0300                    </t>
  </si>
  <si>
    <t xml:space="preserve">YS56-BZ         </t>
  </si>
  <si>
    <t xml:space="preserve">YS56BZ0025                    </t>
  </si>
  <si>
    <t xml:space="preserve">YS56BZ0038                    </t>
  </si>
  <si>
    <t xml:space="preserve">YS56BZ0050                    </t>
  </si>
  <si>
    <t xml:space="preserve">YS56BZ0075                    </t>
  </si>
  <si>
    <t xml:space="preserve">YS56BZ0100                    </t>
  </si>
  <si>
    <t xml:space="preserve">YS56BZ0125                    </t>
  </si>
  <si>
    <t xml:space="preserve">YS56BZ0150                    </t>
  </si>
  <si>
    <t xml:space="preserve">YS56BZ0200                    </t>
  </si>
  <si>
    <t xml:space="preserve">YS56BZ0250                    </t>
  </si>
  <si>
    <t xml:space="preserve">YS56BZ0300                    </t>
  </si>
  <si>
    <t xml:space="preserve">YS55-EB         </t>
  </si>
  <si>
    <t xml:space="preserve">YS55EB0025                    </t>
  </si>
  <si>
    <t xml:space="preserve">YS55EB0038                    </t>
  </si>
  <si>
    <t xml:space="preserve">YS55EB0050                    </t>
  </si>
  <si>
    <t xml:space="preserve">YS55EB0075                    </t>
  </si>
  <si>
    <t xml:space="preserve">YS55EB0100                    </t>
  </si>
  <si>
    <t xml:space="preserve">YS55EB0125                    </t>
  </si>
  <si>
    <t xml:space="preserve">YS55EB0150                    </t>
  </si>
  <si>
    <t xml:space="preserve">YS55EB0200                    </t>
  </si>
  <si>
    <t xml:space="preserve">YS55EB0250                    </t>
  </si>
  <si>
    <t xml:space="preserve">YS55EB0300                    </t>
  </si>
  <si>
    <t xml:space="preserve">YS56-EB         </t>
  </si>
  <si>
    <t xml:space="preserve">YS56EB0025                    </t>
  </si>
  <si>
    <t xml:space="preserve">YS56EB0038                    </t>
  </si>
  <si>
    <t xml:space="preserve">YS56EB0050                    </t>
  </si>
  <si>
    <t xml:space="preserve">YS56EB0075                    </t>
  </si>
  <si>
    <t xml:space="preserve">YS56EB0100                    </t>
  </si>
  <si>
    <t xml:space="preserve">YS56EB0125                    </t>
  </si>
  <si>
    <t xml:space="preserve">YS56EB0150                    </t>
  </si>
  <si>
    <t xml:space="preserve">YS56EB0200                    </t>
  </si>
  <si>
    <t xml:space="preserve">YS56EB0250                    </t>
  </si>
  <si>
    <t xml:space="preserve">YS56EB0300                    </t>
  </si>
  <si>
    <t xml:space="preserve">YS57-NB         </t>
  </si>
  <si>
    <t xml:space="preserve">YS57NB0050                    </t>
  </si>
  <si>
    <t xml:space="preserve">YS57NB0075                    </t>
  </si>
  <si>
    <t xml:space="preserve">YS57NB0100                    </t>
  </si>
  <si>
    <t xml:space="preserve">YS57NB0125                    </t>
  </si>
  <si>
    <t xml:space="preserve">YS57NB0150                    </t>
  </si>
  <si>
    <t xml:space="preserve">YS57NB0200                    </t>
  </si>
  <si>
    <t xml:space="preserve">YS61-CS         </t>
  </si>
  <si>
    <t xml:space="preserve">YS61C0050                     </t>
  </si>
  <si>
    <t xml:space="preserve">YS61C0075                     </t>
  </si>
  <si>
    <t xml:space="preserve">YS61C0100                     </t>
  </si>
  <si>
    <t xml:space="preserve">YS61C0125                     </t>
  </si>
  <si>
    <t xml:space="preserve">YS61C0150                     </t>
  </si>
  <si>
    <t xml:space="preserve">YS61C0200                     </t>
  </si>
  <si>
    <t xml:space="preserve">YS61C0250                     </t>
  </si>
  <si>
    <t xml:space="preserve">YS61C0300                     </t>
  </si>
  <si>
    <t xml:space="preserve">YS61C0400                     </t>
  </si>
  <si>
    <t xml:space="preserve">YS61C0500                     </t>
  </si>
  <si>
    <t xml:space="preserve">YS61C0600                     </t>
  </si>
  <si>
    <t xml:space="preserve">YS61C0800                     </t>
  </si>
  <si>
    <t xml:space="preserve">YS61C1000                     </t>
  </si>
  <si>
    <t xml:space="preserve">YS61C1200                     </t>
  </si>
  <si>
    <t xml:space="preserve">YS62-CS         </t>
  </si>
  <si>
    <t xml:space="preserve">YS62C0050                     </t>
  </si>
  <si>
    <t xml:space="preserve">YS62C0075                     </t>
  </si>
  <si>
    <t xml:space="preserve">YS62C0100                     </t>
  </si>
  <si>
    <t xml:space="preserve">YS62C0125                     </t>
  </si>
  <si>
    <t xml:space="preserve">YS62C0150                     </t>
  </si>
  <si>
    <t xml:space="preserve">YS62C0200                     </t>
  </si>
  <si>
    <t xml:space="preserve">YS62C0250                     </t>
  </si>
  <si>
    <t xml:space="preserve">YS62C0300                     </t>
  </si>
  <si>
    <t xml:space="preserve">YS62C0400                     </t>
  </si>
  <si>
    <t xml:space="preserve">YS62C0500                     </t>
  </si>
  <si>
    <t xml:space="preserve">YS62C0600                     </t>
  </si>
  <si>
    <t xml:space="preserve">YS62C0800                     </t>
  </si>
  <si>
    <t xml:space="preserve">YS62C1000                     </t>
  </si>
  <si>
    <t xml:space="preserve">YS62C1200                     </t>
  </si>
  <si>
    <t xml:space="preserve">YS63-CS         </t>
  </si>
  <si>
    <t xml:space="preserve">YS63C0200                     </t>
  </si>
  <si>
    <t xml:space="preserve">YS63C0250                     </t>
  </si>
  <si>
    <t xml:space="preserve">YS63C0300                     </t>
  </si>
  <si>
    <t xml:space="preserve">YS63C0400                     </t>
  </si>
  <si>
    <t xml:space="preserve">YS63C0600                     </t>
  </si>
  <si>
    <t xml:space="preserve">YS63C0800                     </t>
  </si>
  <si>
    <t xml:space="preserve">YS63C1000                     </t>
  </si>
  <si>
    <t xml:space="preserve">YS63C1200                     </t>
  </si>
  <si>
    <t xml:space="preserve">YS64-CS         </t>
  </si>
  <si>
    <t xml:space="preserve">YS64C0050                     </t>
  </si>
  <si>
    <t xml:space="preserve">YS64C0075                     </t>
  </si>
  <si>
    <t xml:space="preserve">YS64C0100                     </t>
  </si>
  <si>
    <t xml:space="preserve">YS64C0125                     </t>
  </si>
  <si>
    <t xml:space="preserve">YS64C0150                     </t>
  </si>
  <si>
    <t xml:space="preserve">YS64C0200                     </t>
  </si>
  <si>
    <t xml:space="preserve">YS64C0250                     </t>
  </si>
  <si>
    <t xml:space="preserve">YS64C0300                     </t>
  </si>
  <si>
    <t xml:space="preserve">YS64C0400                     </t>
  </si>
  <si>
    <t xml:space="preserve">YS64C0600                     </t>
  </si>
  <si>
    <t xml:space="preserve">YS64C0800                     </t>
  </si>
  <si>
    <t xml:space="preserve">YS64C1000                     </t>
  </si>
  <si>
    <t xml:space="preserve">YS64C1200                     </t>
  </si>
  <si>
    <t xml:space="preserve">YS65-CS         </t>
  </si>
  <si>
    <t xml:space="preserve">YS65C0150                     </t>
  </si>
  <si>
    <t xml:space="preserve">YS65C0200                     </t>
  </si>
  <si>
    <t xml:space="preserve">YS65C0250                     </t>
  </si>
  <si>
    <t xml:space="preserve">YS65C0300                     </t>
  </si>
  <si>
    <t xml:space="preserve">YS65C0400                     </t>
  </si>
  <si>
    <t xml:space="preserve">YS65C0600                     </t>
  </si>
  <si>
    <t xml:space="preserve">YS65C0800                     </t>
  </si>
  <si>
    <t xml:space="preserve">YS66-CS         </t>
  </si>
  <si>
    <t xml:space="preserve">YS66C0100                     </t>
  </si>
  <si>
    <t xml:space="preserve">YS66C0200                     </t>
  </si>
  <si>
    <t xml:space="preserve">YS66C0300                     </t>
  </si>
  <si>
    <t xml:space="preserve">YS66C0400                     </t>
  </si>
  <si>
    <t xml:space="preserve">YS66C0600                     </t>
  </si>
  <si>
    <t xml:space="preserve">YS66C0800                     </t>
  </si>
  <si>
    <t xml:space="preserve">YS66C1000                     </t>
  </si>
  <si>
    <t xml:space="preserve">YS68-CS         </t>
  </si>
  <si>
    <t xml:space="preserve">YS68C0200                     </t>
  </si>
  <si>
    <t xml:space="preserve">YS68C0250                     </t>
  </si>
  <si>
    <t xml:space="preserve">YS68C0300                     </t>
  </si>
  <si>
    <t xml:space="preserve">YS68C0400                     </t>
  </si>
  <si>
    <t xml:space="preserve">YS68C0600                     </t>
  </si>
  <si>
    <t xml:space="preserve">YS68C0800                     </t>
  </si>
  <si>
    <t xml:space="preserve">YS69-CS         </t>
  </si>
  <si>
    <t xml:space="preserve">YS69C0200                     </t>
  </si>
  <si>
    <t xml:space="preserve">YS69C0250                     </t>
  </si>
  <si>
    <t xml:space="preserve">YS69C0300                     </t>
  </si>
  <si>
    <t xml:space="preserve">YS69C0400                     </t>
  </si>
  <si>
    <t xml:space="preserve">YS69C0600                     </t>
  </si>
  <si>
    <t xml:space="preserve">YS69C0800                     </t>
  </si>
  <si>
    <t xml:space="preserve">YS71-CS         </t>
  </si>
  <si>
    <t xml:space="preserve">YS71C0100                     </t>
  </si>
  <si>
    <t xml:space="preserve">YS71C0150                     </t>
  </si>
  <si>
    <t xml:space="preserve">YS71C0200                     </t>
  </si>
  <si>
    <t xml:space="preserve">YS71C0250                     </t>
  </si>
  <si>
    <t xml:space="preserve">YS71C0300                     </t>
  </si>
  <si>
    <t xml:space="preserve">YS71C0400                     </t>
  </si>
  <si>
    <t xml:space="preserve">YS71C0600                     </t>
  </si>
  <si>
    <t xml:space="preserve">YS71C0800                     </t>
  </si>
  <si>
    <t xml:space="preserve">YS81B-CS        </t>
  </si>
  <si>
    <t xml:space="preserve">YS81BC0200                    </t>
  </si>
  <si>
    <t xml:space="preserve">YS81BC0250                    </t>
  </si>
  <si>
    <t xml:space="preserve">YS81BC0300                    </t>
  </si>
  <si>
    <t xml:space="preserve">YS81-CS         </t>
  </si>
  <si>
    <t xml:space="preserve">YS81C0025                     </t>
  </si>
  <si>
    <t xml:space="preserve">YS81C0038                     </t>
  </si>
  <si>
    <t xml:space="preserve">YS81C0050                     </t>
  </si>
  <si>
    <t xml:space="preserve">YS81C0075                     </t>
  </si>
  <si>
    <t xml:space="preserve">YS81C0100                     </t>
  </si>
  <si>
    <t xml:space="preserve">YS81C0125                     </t>
  </si>
  <si>
    <t xml:space="preserve">YS81C0150                     </t>
  </si>
  <si>
    <t xml:space="preserve">YS81C0200                     </t>
  </si>
  <si>
    <t xml:space="preserve">YS81-C6         </t>
  </si>
  <si>
    <t xml:space="preserve">YS81C60050                    </t>
  </si>
  <si>
    <t xml:space="preserve">YS81C60075                    </t>
  </si>
  <si>
    <t xml:space="preserve">YS81C60100                    </t>
  </si>
  <si>
    <t xml:space="preserve">YS81C60150                    </t>
  </si>
  <si>
    <t xml:space="preserve">YS81C60200                    </t>
  </si>
  <si>
    <t xml:space="preserve">YS82B-CS        </t>
  </si>
  <si>
    <t xml:space="preserve">YS82BC0200                    </t>
  </si>
  <si>
    <t xml:space="preserve">YS82BC0250                    </t>
  </si>
  <si>
    <t xml:space="preserve">YS82BC0300                    </t>
  </si>
  <si>
    <t xml:space="preserve">YS82-CS         </t>
  </si>
  <si>
    <t xml:space="preserve">YS82C0025                     </t>
  </si>
  <si>
    <t xml:space="preserve">YS82C0038                     </t>
  </si>
  <si>
    <t xml:space="preserve">YS82C0050                     </t>
  </si>
  <si>
    <t xml:space="preserve">YS82C0075                     </t>
  </si>
  <si>
    <t xml:space="preserve">YS82C0100                     </t>
  </si>
  <si>
    <t xml:space="preserve">YS82C0125                     </t>
  </si>
  <si>
    <t xml:space="preserve">YS82C0150                     </t>
  </si>
  <si>
    <t xml:space="preserve">YS82C0200                     </t>
  </si>
  <si>
    <t xml:space="preserve">YS82-C6         </t>
  </si>
  <si>
    <t xml:space="preserve">YS82C60050                    </t>
  </si>
  <si>
    <t xml:space="preserve">YS82C60075                    </t>
  </si>
  <si>
    <t xml:space="preserve">YS82C60100                    </t>
  </si>
  <si>
    <t xml:space="preserve">YS82C60150                    </t>
  </si>
  <si>
    <t xml:space="preserve">YS82C60200                    </t>
  </si>
  <si>
    <t xml:space="preserve">YS83-CS         </t>
  </si>
  <si>
    <t xml:space="preserve">YS83C0050                     </t>
  </si>
  <si>
    <t xml:space="preserve">YS83C0075                     </t>
  </si>
  <si>
    <t xml:space="preserve">YS83C0100                     </t>
  </si>
  <si>
    <t xml:space="preserve">YS83C0125                     </t>
  </si>
  <si>
    <t xml:space="preserve">YS83C0150                     </t>
  </si>
  <si>
    <t xml:space="preserve">YS83C0200                     </t>
  </si>
  <si>
    <t xml:space="preserve">YS83C0250                     </t>
  </si>
  <si>
    <t xml:space="preserve">YS83C0300                     </t>
  </si>
  <si>
    <t xml:space="preserve">YS83-C6         </t>
  </si>
  <si>
    <t xml:space="preserve">YS83C60050                    </t>
  </si>
  <si>
    <t xml:space="preserve">YS83C60075                    </t>
  </si>
  <si>
    <t xml:space="preserve">YS83C60100                    </t>
  </si>
  <si>
    <t xml:space="preserve">YS83C60150                    </t>
  </si>
  <si>
    <t xml:space="preserve">YS83C60200                    </t>
  </si>
  <si>
    <t xml:space="preserve">YS84-CS         </t>
  </si>
  <si>
    <t xml:space="preserve">YS84C0050                     </t>
  </si>
  <si>
    <t xml:space="preserve">YS84C0075                     </t>
  </si>
  <si>
    <t xml:space="preserve">YS84C0100                     </t>
  </si>
  <si>
    <t xml:space="preserve">YS84C0125                     </t>
  </si>
  <si>
    <t xml:space="preserve">YS84C0150                     </t>
  </si>
  <si>
    <t xml:space="preserve">YS84C0200                     </t>
  </si>
  <si>
    <t xml:space="preserve">YS84C0250                     </t>
  </si>
  <si>
    <t xml:space="preserve">YS84C0300                     </t>
  </si>
  <si>
    <t xml:space="preserve">YS84-C6         </t>
  </si>
  <si>
    <t xml:space="preserve">YS84C60050                    </t>
  </si>
  <si>
    <t xml:space="preserve">YS84C60075                    </t>
  </si>
  <si>
    <t xml:space="preserve">YS84C60100                    </t>
  </si>
  <si>
    <t xml:space="preserve">YS84C60150                    </t>
  </si>
  <si>
    <t xml:space="preserve">YS84C60200                    </t>
  </si>
  <si>
    <t xml:space="preserve">YS86-CS         </t>
  </si>
  <si>
    <t xml:space="preserve">YS86C0075                     </t>
  </si>
  <si>
    <t xml:space="preserve">YS86C0100                     </t>
  </si>
  <si>
    <t xml:space="preserve">YS86C0150                     </t>
  </si>
  <si>
    <t xml:space="preserve">YS86C0200                     </t>
  </si>
  <si>
    <t xml:space="preserve">YS61-SS         </t>
  </si>
  <si>
    <t xml:space="preserve">YS61S0050                     </t>
  </si>
  <si>
    <t xml:space="preserve">YS61S0075                     </t>
  </si>
  <si>
    <t xml:space="preserve">YS61S0100                     </t>
  </si>
  <si>
    <t xml:space="preserve">YS61S0125                     </t>
  </si>
  <si>
    <t xml:space="preserve">YS61S0150                     </t>
  </si>
  <si>
    <t xml:space="preserve">YS61S0200                     </t>
  </si>
  <si>
    <t xml:space="preserve">YS61S0250                     </t>
  </si>
  <si>
    <t xml:space="preserve">YS61S0300                     </t>
  </si>
  <si>
    <t xml:space="preserve">YS61S0400                     </t>
  </si>
  <si>
    <t xml:space="preserve">YS61S0500                     </t>
  </si>
  <si>
    <t xml:space="preserve">YS61S0600                     </t>
  </si>
  <si>
    <t xml:space="preserve">YS61S0800                     </t>
  </si>
  <si>
    <t xml:space="preserve">YS61S1000                     </t>
  </si>
  <si>
    <t xml:space="preserve">YS61S1200                     </t>
  </si>
  <si>
    <t xml:space="preserve">YS61S1400                     </t>
  </si>
  <si>
    <t xml:space="preserve">YS62-SS         </t>
  </si>
  <si>
    <t xml:space="preserve">YS62S0050                     </t>
  </si>
  <si>
    <t xml:space="preserve">YS62S0075                     </t>
  </si>
  <si>
    <t xml:space="preserve">YS62S0100                     </t>
  </si>
  <si>
    <t xml:space="preserve">YS62S0125                     </t>
  </si>
  <si>
    <t xml:space="preserve">YS62S0150                     </t>
  </si>
  <si>
    <t xml:space="preserve">YS62S0200                     </t>
  </si>
  <si>
    <t xml:space="preserve">YS62S0250                     </t>
  </si>
  <si>
    <t xml:space="preserve">YS62S0300                     </t>
  </si>
  <si>
    <t xml:space="preserve">YS62S0400                     </t>
  </si>
  <si>
    <t xml:space="preserve">YS62S0500                     </t>
  </si>
  <si>
    <t xml:space="preserve">YS62S0600                     </t>
  </si>
  <si>
    <t xml:space="preserve">YS62S0800                     </t>
  </si>
  <si>
    <t xml:space="preserve">YS63-SS         </t>
  </si>
  <si>
    <t xml:space="preserve">YS63S0200                     </t>
  </si>
  <si>
    <t xml:space="preserve">YS63S0250                     </t>
  </si>
  <si>
    <t xml:space="preserve">YS63S0300                     </t>
  </si>
  <si>
    <t xml:space="preserve">YS63S0400                     </t>
  </si>
  <si>
    <t xml:space="preserve">YS63S0600                     </t>
  </si>
  <si>
    <t xml:space="preserve">YS64-SS         </t>
  </si>
  <si>
    <t xml:space="preserve">YS64S0050                     </t>
  </si>
  <si>
    <t xml:space="preserve">YS64S0075                     </t>
  </si>
  <si>
    <t xml:space="preserve">YS64S0100                     </t>
  </si>
  <si>
    <t xml:space="preserve">YS64S0125                     </t>
  </si>
  <si>
    <t xml:space="preserve">YS64S0150                     </t>
  </si>
  <si>
    <t xml:space="preserve">YS64S0200                     </t>
  </si>
  <si>
    <t xml:space="preserve">YS64S0250                     </t>
  </si>
  <si>
    <t xml:space="preserve">YS64S0300                     </t>
  </si>
  <si>
    <t xml:space="preserve">YS64S0400                     </t>
  </si>
  <si>
    <t xml:space="preserve">YS65-SS         </t>
  </si>
  <si>
    <t xml:space="preserve">YS65S0200                     </t>
  </si>
  <si>
    <t xml:space="preserve">YS65S0250                     </t>
  </si>
  <si>
    <t xml:space="preserve">YS65S0300                     </t>
  </si>
  <si>
    <t xml:space="preserve">YS65S0400                     </t>
  </si>
  <si>
    <t xml:space="preserve">YS65S0600                     </t>
  </si>
  <si>
    <t xml:space="preserve">YS66-SS         </t>
  </si>
  <si>
    <t xml:space="preserve">YS66S0200                     </t>
  </si>
  <si>
    <t xml:space="preserve">YS66S0300                     </t>
  </si>
  <si>
    <t xml:space="preserve">YS66S0400                     </t>
  </si>
  <si>
    <t xml:space="preserve">YS66S0600                     </t>
  </si>
  <si>
    <t xml:space="preserve">YS68-SS         </t>
  </si>
  <si>
    <t xml:space="preserve">YS68S0200                     </t>
  </si>
  <si>
    <t xml:space="preserve">YS68S0250                     </t>
  </si>
  <si>
    <t xml:space="preserve">YS68S0300                     </t>
  </si>
  <si>
    <t xml:space="preserve">YS68S0400                     </t>
  </si>
  <si>
    <t xml:space="preserve">YS68S0600                     </t>
  </si>
  <si>
    <t xml:space="preserve">YS69-SS         </t>
  </si>
  <si>
    <t xml:space="preserve">YS69S0200                     </t>
  </si>
  <si>
    <t xml:space="preserve">YS69S0250                     </t>
  </si>
  <si>
    <t xml:space="preserve">YS69S0300                     </t>
  </si>
  <si>
    <t xml:space="preserve">YS69S0400                     </t>
  </si>
  <si>
    <t xml:space="preserve">YS69S0600                     </t>
  </si>
  <si>
    <t xml:space="preserve">YS80S-SS        </t>
  </si>
  <si>
    <t xml:space="preserve">YS80SS0025                    </t>
  </si>
  <si>
    <t xml:space="preserve">YS80SS0038                    </t>
  </si>
  <si>
    <t xml:space="preserve">YS80SS0050                    </t>
  </si>
  <si>
    <t xml:space="preserve">YS80SS0075                    </t>
  </si>
  <si>
    <t xml:space="preserve">YS80SS0100                    </t>
  </si>
  <si>
    <t xml:space="preserve">YS80SS0125                    </t>
  </si>
  <si>
    <t xml:space="preserve">YS80SS0150                    </t>
  </si>
  <si>
    <t xml:space="preserve">YS80SS0200                    </t>
  </si>
  <si>
    <t xml:space="preserve">YS80SS0250                    </t>
  </si>
  <si>
    <t xml:space="preserve">YS80SS0300                    </t>
  </si>
  <si>
    <t xml:space="preserve">YS80T-SS        </t>
  </si>
  <si>
    <t xml:space="preserve">YS80TS0025                    </t>
  </si>
  <si>
    <t xml:space="preserve">YS80TS0038                    </t>
  </si>
  <si>
    <t xml:space="preserve">YS80TS0050                    </t>
  </si>
  <si>
    <t xml:space="preserve">YS80TS0075                    </t>
  </si>
  <si>
    <t xml:space="preserve">YS80TS0100                    </t>
  </si>
  <si>
    <t xml:space="preserve">YS80TS0125                    </t>
  </si>
  <si>
    <t xml:space="preserve">YS80TS0150                    </t>
  </si>
  <si>
    <t xml:space="preserve">YS80TS0200                    </t>
  </si>
  <si>
    <t xml:space="preserve">YS80TS0250                    </t>
  </si>
  <si>
    <t xml:space="preserve">YS80TS0300                    </t>
  </si>
  <si>
    <t xml:space="preserve">YS81-A2         </t>
  </si>
  <si>
    <t xml:space="preserve">YS81A20050                    </t>
  </si>
  <si>
    <t xml:space="preserve">YS81A20075                    </t>
  </si>
  <si>
    <t xml:space="preserve">YS81A20100                    </t>
  </si>
  <si>
    <t xml:space="preserve">YS81A20125                    </t>
  </si>
  <si>
    <t xml:space="preserve">YS81A20150                    </t>
  </si>
  <si>
    <t xml:space="preserve">YS81A20200                    </t>
  </si>
  <si>
    <t xml:space="preserve">YS81B-SS        </t>
  </si>
  <si>
    <t xml:space="preserve">YS81BS0200                    </t>
  </si>
  <si>
    <t xml:space="preserve">YS81BS0250                    </t>
  </si>
  <si>
    <t xml:space="preserve">YS81BS0300                    </t>
  </si>
  <si>
    <t xml:space="preserve">YS81-SS         </t>
  </si>
  <si>
    <t xml:space="preserve">YS81S0025                     </t>
  </si>
  <si>
    <t xml:space="preserve">YS81S0038                     </t>
  </si>
  <si>
    <t xml:space="preserve">YS81S0050                     </t>
  </si>
  <si>
    <t xml:space="preserve">YS81S0075                     </t>
  </si>
  <si>
    <t xml:space="preserve">YS81S0100                     </t>
  </si>
  <si>
    <t xml:space="preserve">YS81S0125                     </t>
  </si>
  <si>
    <t xml:space="preserve">YS81S0150                     </t>
  </si>
  <si>
    <t xml:space="preserve">YS81S0200                     </t>
  </si>
  <si>
    <t xml:space="preserve">YS81-SL         </t>
  </si>
  <si>
    <t xml:space="preserve">YS81SL0050                    </t>
  </si>
  <si>
    <t xml:space="preserve">YS81SL0075                    </t>
  </si>
  <si>
    <t xml:space="preserve">YS81SL0100                    </t>
  </si>
  <si>
    <t xml:space="preserve">YS81SL0125                    </t>
  </si>
  <si>
    <t xml:space="preserve">YS81SL0150                    </t>
  </si>
  <si>
    <t xml:space="preserve">YS81SL0200                    </t>
  </si>
  <si>
    <t xml:space="preserve">YS82-A2         </t>
  </si>
  <si>
    <t xml:space="preserve">YS82A20050                    </t>
  </si>
  <si>
    <t xml:space="preserve">YS82A20075                    </t>
  </si>
  <si>
    <t xml:space="preserve">YS82A20100                    </t>
  </si>
  <si>
    <t xml:space="preserve">YS82A20125                    </t>
  </si>
  <si>
    <t xml:space="preserve">YS82A20150                    </t>
  </si>
  <si>
    <t xml:space="preserve">YS82A20200                    </t>
  </si>
  <si>
    <t xml:space="preserve">YS82B-SS        </t>
  </si>
  <si>
    <t xml:space="preserve">YS82BS0200                    </t>
  </si>
  <si>
    <t xml:space="preserve">YS82BS0250                    </t>
  </si>
  <si>
    <t xml:space="preserve">YS82BS0300                    </t>
  </si>
  <si>
    <t xml:space="preserve">YS82-SS         </t>
  </si>
  <si>
    <t xml:space="preserve">YS82S0025                     </t>
  </si>
  <si>
    <t xml:space="preserve">YS82S0038                     </t>
  </si>
  <si>
    <t xml:space="preserve">YS82S0050                     </t>
  </si>
  <si>
    <t xml:space="preserve">YS82S0075                     </t>
  </si>
  <si>
    <t xml:space="preserve">YS82S0100                     </t>
  </si>
  <si>
    <t xml:space="preserve">YS82S0125                     </t>
  </si>
  <si>
    <t xml:space="preserve">YS82S0150                     </t>
  </si>
  <si>
    <t xml:space="preserve">YS82S0200                     </t>
  </si>
  <si>
    <t xml:space="preserve">YS82-SL         </t>
  </si>
  <si>
    <t xml:space="preserve">YS82SL0050                    </t>
  </si>
  <si>
    <t xml:space="preserve">YS82SL0075                    </t>
  </si>
  <si>
    <t xml:space="preserve">YS82SL0100                    </t>
  </si>
  <si>
    <t xml:space="preserve">YS82SL0125                    </t>
  </si>
  <si>
    <t xml:space="preserve">YS82SL0150                    </t>
  </si>
  <si>
    <t xml:space="preserve">YS82SL0200                    </t>
  </si>
  <si>
    <t xml:space="preserve">YS83-SS         </t>
  </si>
  <si>
    <t xml:space="preserve">YS83S0050                     </t>
  </si>
  <si>
    <t xml:space="preserve">YS83S0075                     </t>
  </si>
  <si>
    <t xml:space="preserve">YS83S0100                     </t>
  </si>
  <si>
    <t xml:space="preserve">YS83S0125                     </t>
  </si>
  <si>
    <t xml:space="preserve">YS83S0150                     </t>
  </si>
  <si>
    <t xml:space="preserve">YS83S0200                     </t>
  </si>
  <si>
    <t xml:space="preserve">YS83S0250                     </t>
  </si>
  <si>
    <t xml:space="preserve">YS83S0300                     </t>
  </si>
  <si>
    <t xml:space="preserve">YS84-SS         </t>
  </si>
  <si>
    <t xml:space="preserve">YS84S0050                     </t>
  </si>
  <si>
    <t xml:space="preserve">YS84S0075                     </t>
  </si>
  <si>
    <t xml:space="preserve">YS84S0100                     </t>
  </si>
  <si>
    <t xml:space="preserve">YS84S0125                     </t>
  </si>
  <si>
    <t xml:space="preserve">YS84S0150                     </t>
  </si>
  <si>
    <t xml:space="preserve">YS84S0200                     </t>
  </si>
  <si>
    <t xml:space="preserve">YS84S0250                     </t>
  </si>
  <si>
    <t xml:space="preserve">YS84S0300                     </t>
  </si>
  <si>
    <t xml:space="preserve">YS86-SS         </t>
  </si>
  <si>
    <t xml:space="preserve">YS86S0075                     </t>
  </si>
  <si>
    <t xml:space="preserve">YS86S0100                     </t>
  </si>
  <si>
    <t xml:space="preserve">YS86S0150                     </t>
  </si>
  <si>
    <t xml:space="preserve">YS86S0200                     </t>
  </si>
  <si>
    <t xml:space="preserve">BS25F-CI        </t>
  </si>
  <si>
    <t xml:space="preserve">BS25FI0100                    </t>
  </si>
  <si>
    <t xml:space="preserve">BS25FI0150                    </t>
  </si>
  <si>
    <t xml:space="preserve">BS25FI0200                    </t>
  </si>
  <si>
    <t xml:space="preserve">BS25FI0250                    </t>
  </si>
  <si>
    <t xml:space="preserve">BS25FI0300                    </t>
  </si>
  <si>
    <t xml:space="preserve">BS25FI0400                    </t>
  </si>
  <si>
    <t xml:space="preserve">BS25FI0600                    </t>
  </si>
  <si>
    <t xml:space="preserve">BS25FI0800                    </t>
  </si>
  <si>
    <t xml:space="preserve">BS25-CI         </t>
  </si>
  <si>
    <t xml:space="preserve">BS25I0038                     </t>
  </si>
  <si>
    <t xml:space="preserve">BS25I0050                     </t>
  </si>
  <si>
    <t xml:space="preserve">BS25I0075                     </t>
  </si>
  <si>
    <t xml:space="preserve">BS25I0100                     </t>
  </si>
  <si>
    <t xml:space="preserve">BS25I0125                     </t>
  </si>
  <si>
    <t xml:space="preserve">BS25I0150                     </t>
  </si>
  <si>
    <t xml:space="preserve">BS25I0200                     </t>
  </si>
  <si>
    <t xml:space="preserve">BS25I0250                     </t>
  </si>
  <si>
    <t xml:space="preserve">BS25I0300                     </t>
  </si>
  <si>
    <t xml:space="preserve">BS55-CI         </t>
  </si>
  <si>
    <t xml:space="preserve">BS55I0200                     </t>
  </si>
  <si>
    <t xml:space="preserve">BS55I0250                     </t>
  </si>
  <si>
    <t xml:space="preserve">BS55I0300                     </t>
  </si>
  <si>
    <t xml:space="preserve">BS55I0400                     </t>
  </si>
  <si>
    <t xml:space="preserve">BS55I0500                     </t>
  </si>
  <si>
    <t xml:space="preserve">BS55I0600                     </t>
  </si>
  <si>
    <t xml:space="preserve">BS55I0800                     </t>
  </si>
  <si>
    <t xml:space="preserve">BS55I1000                     </t>
  </si>
  <si>
    <t xml:space="preserve">BS55I1200                     </t>
  </si>
  <si>
    <t xml:space="preserve">BS55I1400                     </t>
  </si>
  <si>
    <t xml:space="preserve">BS55I1600                     </t>
  </si>
  <si>
    <t xml:space="preserve">BS65-CI         </t>
  </si>
  <si>
    <t xml:space="preserve">BS65I0200                     </t>
  </si>
  <si>
    <t xml:space="preserve">BS65I0250                     </t>
  </si>
  <si>
    <t xml:space="preserve">BS65I0300                     </t>
  </si>
  <si>
    <t xml:space="preserve">BS65I0400                     </t>
  </si>
  <si>
    <t xml:space="preserve">BS65I0500                     </t>
  </si>
  <si>
    <t xml:space="preserve">BS65I0600                     </t>
  </si>
  <si>
    <t xml:space="preserve">BS65I0800                     </t>
  </si>
  <si>
    <t xml:space="preserve">BS65I1000                     </t>
  </si>
  <si>
    <t xml:space="preserve">BS65I1200                     </t>
  </si>
  <si>
    <t xml:space="preserve">BS65I1400                     </t>
  </si>
  <si>
    <t xml:space="preserve">BS65I1600                     </t>
  </si>
  <si>
    <t xml:space="preserve">BS35-CS         </t>
  </si>
  <si>
    <t xml:space="preserve">BS35C0038                     </t>
  </si>
  <si>
    <t xml:space="preserve">BS35C0050                     </t>
  </si>
  <si>
    <t xml:space="preserve">BS35C0075                     </t>
  </si>
  <si>
    <t xml:space="preserve">BS35C0100                     </t>
  </si>
  <si>
    <t xml:space="preserve">BS35C0125                     </t>
  </si>
  <si>
    <t xml:space="preserve">BS35C0150                     </t>
  </si>
  <si>
    <t xml:space="preserve">BS35C0200                     </t>
  </si>
  <si>
    <t xml:space="preserve">BS35C0250                     </t>
  </si>
  <si>
    <t xml:space="preserve">BS35C0300                     </t>
  </si>
  <si>
    <t xml:space="preserve">BS35F-CS        </t>
  </si>
  <si>
    <t xml:space="preserve">BS35FC0100                    </t>
  </si>
  <si>
    <t xml:space="preserve">BS35FC0150                    </t>
  </si>
  <si>
    <t xml:space="preserve">BS35FC0200                    </t>
  </si>
  <si>
    <t xml:space="preserve">BS35FC0250                    </t>
  </si>
  <si>
    <t xml:space="preserve">BS35FC0300                    </t>
  </si>
  <si>
    <t xml:space="preserve">BS35FC0400                    </t>
  </si>
  <si>
    <t xml:space="preserve">BS35FC0600                    </t>
  </si>
  <si>
    <t xml:space="preserve">BS35FC0800                    </t>
  </si>
  <si>
    <t xml:space="preserve">BS85-CS         </t>
  </si>
  <si>
    <t xml:space="preserve">BS85C0200                     </t>
  </si>
  <si>
    <t xml:space="preserve">BS85C0250                     </t>
  </si>
  <si>
    <t xml:space="preserve">BS85C0300                     </t>
  </si>
  <si>
    <t xml:space="preserve">BS85C0400                     </t>
  </si>
  <si>
    <t xml:space="preserve">BS85C0500                     </t>
  </si>
  <si>
    <t xml:space="preserve">BS85C0600                     </t>
  </si>
  <si>
    <t xml:space="preserve">BS85C0800                     </t>
  </si>
  <si>
    <t xml:space="preserve">BS85C1000                     </t>
  </si>
  <si>
    <t xml:space="preserve">BS85C1200                     </t>
  </si>
  <si>
    <t xml:space="preserve">BS85CL-CS       </t>
  </si>
  <si>
    <t xml:space="preserve">BS85LC0200                    </t>
  </si>
  <si>
    <t xml:space="preserve">BS85LC0250                    </t>
  </si>
  <si>
    <t xml:space="preserve">BS85LC0300                    </t>
  </si>
  <si>
    <t xml:space="preserve">BS85LC0400                    </t>
  </si>
  <si>
    <t xml:space="preserve">BS85LC0600                    </t>
  </si>
  <si>
    <t xml:space="preserve">BS85LC0800                    </t>
  </si>
  <si>
    <t xml:space="preserve">BS85LC1000                    </t>
  </si>
  <si>
    <t xml:space="preserve">BS85LC1200                    </t>
  </si>
  <si>
    <t xml:space="preserve">BS86-CS         </t>
  </si>
  <si>
    <t xml:space="preserve">BS86C0200                     </t>
  </si>
  <si>
    <t xml:space="preserve">BS86C0250                     </t>
  </si>
  <si>
    <t xml:space="preserve">BS86C0300                     </t>
  </si>
  <si>
    <t xml:space="preserve">BS86C0400                     </t>
  </si>
  <si>
    <t xml:space="preserve">BS86C0600                     </t>
  </si>
  <si>
    <t xml:space="preserve">BS86C0800                     </t>
  </si>
  <si>
    <t xml:space="preserve">BS86C1000                     </t>
  </si>
  <si>
    <t xml:space="preserve">BS86C1200                     </t>
  </si>
  <si>
    <t xml:space="preserve">BS87F-CS        </t>
  </si>
  <si>
    <t xml:space="preserve">BS87FC0100                    </t>
  </si>
  <si>
    <t xml:space="preserve">BS87FC0150                    </t>
  </si>
  <si>
    <t xml:space="preserve">BS87FC0200                    </t>
  </si>
  <si>
    <t xml:space="preserve">BS87FC0250                    </t>
  </si>
  <si>
    <t xml:space="preserve">BS87FC0300                    </t>
  </si>
  <si>
    <t xml:space="preserve">BS87FC0400                    </t>
  </si>
  <si>
    <t xml:space="preserve">BS87FC0600                    </t>
  </si>
  <si>
    <t xml:space="preserve">BS87FC0800                    </t>
  </si>
  <si>
    <t xml:space="preserve">BS87FC1000                    </t>
  </si>
  <si>
    <t xml:space="preserve">BS87FC1200                    </t>
  </si>
  <si>
    <t xml:space="preserve">BS87FC1400                    </t>
  </si>
  <si>
    <t xml:space="preserve">BS89-CS         </t>
  </si>
  <si>
    <t xml:space="preserve">BS89C0200                     </t>
  </si>
  <si>
    <t xml:space="preserve">BS89C0250                     </t>
  </si>
  <si>
    <t xml:space="preserve">BS89C0300                     </t>
  </si>
  <si>
    <t xml:space="preserve">BS89C0400                     </t>
  </si>
  <si>
    <t xml:space="preserve">BS89C0600                     </t>
  </si>
  <si>
    <t xml:space="preserve">BS89C0800                     </t>
  </si>
  <si>
    <t xml:space="preserve">BS89C1000                     </t>
  </si>
  <si>
    <t xml:space="preserve">BS89C1200                     </t>
  </si>
  <si>
    <t xml:space="preserve">BS35F-SS        </t>
  </si>
  <si>
    <t xml:space="preserve">BS35FS0100                    </t>
  </si>
  <si>
    <t xml:space="preserve">BS35FS0150                    </t>
  </si>
  <si>
    <t xml:space="preserve">BS35FS0200                    </t>
  </si>
  <si>
    <t xml:space="preserve">BS35FS0250                    </t>
  </si>
  <si>
    <t xml:space="preserve">BS35FS0300                    </t>
  </si>
  <si>
    <t xml:space="preserve">BS35FS0400                    </t>
  </si>
  <si>
    <t xml:space="preserve">BS35FS0600                    </t>
  </si>
  <si>
    <t xml:space="preserve">BS35FS0800                    </t>
  </si>
  <si>
    <t xml:space="preserve">BS35-SS         </t>
  </si>
  <si>
    <t xml:space="preserve">BS35S0038                     </t>
  </si>
  <si>
    <t xml:space="preserve">BS35S0050                     </t>
  </si>
  <si>
    <t xml:space="preserve">BS35S0075                     </t>
  </si>
  <si>
    <t xml:space="preserve">BS35S0100                     </t>
  </si>
  <si>
    <t xml:space="preserve">BS35S0125                     </t>
  </si>
  <si>
    <t xml:space="preserve">BS35S0150                     </t>
  </si>
  <si>
    <t xml:space="preserve">BS35S0200                     </t>
  </si>
  <si>
    <t xml:space="preserve">BS35S0250                     </t>
  </si>
  <si>
    <t xml:space="preserve">BS35S0300                     </t>
  </si>
  <si>
    <t xml:space="preserve">BS85-A2         </t>
  </si>
  <si>
    <t xml:space="preserve">BS85A20200                    </t>
  </si>
  <si>
    <t xml:space="preserve">BS85A20250                    </t>
  </si>
  <si>
    <t xml:space="preserve">BS85A20300                    </t>
  </si>
  <si>
    <t xml:space="preserve">BS85A20400                    </t>
  </si>
  <si>
    <t xml:space="preserve">BS85CL-SS       </t>
  </si>
  <si>
    <t xml:space="preserve">BS85LS0200                    </t>
  </si>
  <si>
    <t xml:space="preserve">BS85LS0250                    </t>
  </si>
  <si>
    <t xml:space="preserve">BS85LS0300                    </t>
  </si>
  <si>
    <t xml:space="preserve">BS85LS0400                    </t>
  </si>
  <si>
    <t xml:space="preserve">BS85LS0600                    </t>
  </si>
  <si>
    <t xml:space="preserve">BS85LS0800                    </t>
  </si>
  <si>
    <t xml:space="preserve">BS85LS1000                    </t>
  </si>
  <si>
    <t xml:space="preserve">BS85LS1200                    </t>
  </si>
  <si>
    <t xml:space="preserve">BS85-SS         </t>
  </si>
  <si>
    <t xml:space="preserve">BS85S0200                     </t>
  </si>
  <si>
    <t xml:space="preserve">BS85S0250                     </t>
  </si>
  <si>
    <t xml:space="preserve">BS85S0300                     </t>
  </si>
  <si>
    <t xml:space="preserve">BS85S0400                     </t>
  </si>
  <si>
    <t xml:space="preserve">BS85S0500                     </t>
  </si>
  <si>
    <t xml:space="preserve">BS85S0600                     </t>
  </si>
  <si>
    <t xml:space="preserve">BS85S0800                     </t>
  </si>
  <si>
    <t xml:space="preserve">BS85S1000                     </t>
  </si>
  <si>
    <t xml:space="preserve">BS85S1200                     </t>
  </si>
  <si>
    <t xml:space="preserve">BS86-SS         </t>
  </si>
  <si>
    <t xml:space="preserve">BS86S0200                     </t>
  </si>
  <si>
    <t xml:space="preserve">BS86S0250                     </t>
  </si>
  <si>
    <t xml:space="preserve">BS86S0300                     </t>
  </si>
  <si>
    <t xml:space="preserve">BS86S0400                     </t>
  </si>
  <si>
    <t xml:space="preserve">BS86S0600                     </t>
  </si>
  <si>
    <t xml:space="preserve">BS86S0800                     </t>
  </si>
  <si>
    <t xml:space="preserve">BS86S1000                     </t>
  </si>
  <si>
    <t xml:space="preserve">BS86S1200                     </t>
  </si>
  <si>
    <t xml:space="preserve">BS87F-SS        </t>
  </si>
  <si>
    <t xml:space="preserve">BS87FS0100                    </t>
  </si>
  <si>
    <t xml:space="preserve">BS87FS0150                    </t>
  </si>
  <si>
    <t xml:space="preserve">BS87FS0200                    </t>
  </si>
  <si>
    <t xml:space="preserve">BS87FS0250                    </t>
  </si>
  <si>
    <t xml:space="preserve">BS87FS0300                    </t>
  </si>
  <si>
    <t xml:space="preserve">BS87FS0400                    </t>
  </si>
  <si>
    <t xml:space="preserve">BS87FS0600                    </t>
  </si>
  <si>
    <t xml:space="preserve">BS87FS0800                    </t>
  </si>
  <si>
    <t xml:space="preserve">BS87FS1000                    </t>
  </si>
  <si>
    <t xml:space="preserve">BS87FS1200                    </t>
  </si>
  <si>
    <t xml:space="preserve">BS87FS1400                    </t>
  </si>
  <si>
    <t xml:space="preserve">BS89-SS         </t>
  </si>
  <si>
    <t xml:space="preserve">BS89S0200                     </t>
  </si>
  <si>
    <t xml:space="preserve">BS89S0250                     </t>
  </si>
  <si>
    <t xml:space="preserve">BS89S0300                     </t>
  </si>
  <si>
    <t xml:space="preserve">BS89S0400                     </t>
  </si>
  <si>
    <t xml:space="preserve">BS89S0600                     </t>
  </si>
  <si>
    <t xml:space="preserve">BS89S0800                     </t>
  </si>
  <si>
    <t xml:space="preserve">BS89S1000                     </t>
  </si>
  <si>
    <t xml:space="preserve">BS87-AB         </t>
  </si>
  <si>
    <t xml:space="preserve">BS87AB0075                    </t>
  </si>
  <si>
    <t xml:space="preserve">BS87AB0100                    </t>
  </si>
  <si>
    <t xml:space="preserve">BS87AB0150                    </t>
  </si>
  <si>
    <t xml:space="preserve">BS87AB0200                    </t>
  </si>
  <si>
    <t xml:space="preserve">BS87AB0250                    </t>
  </si>
  <si>
    <t xml:space="preserve">BS87AB0300                    </t>
  </si>
  <si>
    <t xml:space="preserve">BS95-AB         </t>
  </si>
  <si>
    <t xml:space="preserve">BS95AB0200                    </t>
  </si>
  <si>
    <t xml:space="preserve">BS95AB0250                    </t>
  </si>
  <si>
    <t xml:space="preserve">BS95AB0300                    </t>
  </si>
  <si>
    <t xml:space="preserve">BS95AB0400                    </t>
  </si>
  <si>
    <t xml:space="preserve">BS95AB0500                    </t>
  </si>
  <si>
    <t xml:space="preserve">BS95AB0600                    </t>
  </si>
  <si>
    <t xml:space="preserve">BS95AB0800                    </t>
  </si>
  <si>
    <t xml:space="preserve">BS95AB1000                    </t>
  </si>
  <si>
    <t xml:space="preserve">BS95AB1200                    </t>
  </si>
  <si>
    <t xml:space="preserve">CT21-CS         </t>
  </si>
  <si>
    <t xml:space="preserve">CT21C0200                     </t>
  </si>
  <si>
    <t xml:space="preserve">CT21C0300                     </t>
  </si>
  <si>
    <t xml:space="preserve">CT21C0400                     </t>
  </si>
  <si>
    <t xml:space="preserve">CT21C0600                     </t>
  </si>
  <si>
    <t xml:space="preserve">CT21C0800                     </t>
  </si>
  <si>
    <t xml:space="preserve">CT21C1000                     </t>
  </si>
  <si>
    <t xml:space="preserve">CT21C1200                     </t>
  </si>
  <si>
    <t xml:space="preserve">CT21C1400                     </t>
  </si>
  <si>
    <t xml:space="preserve">CT21C1600                     </t>
  </si>
  <si>
    <t xml:space="preserve">CT21C1800                     </t>
  </si>
  <si>
    <t xml:space="preserve">CT21C2000                     </t>
  </si>
  <si>
    <t xml:space="preserve">CT21C2400                     </t>
  </si>
  <si>
    <t xml:space="preserve">CT21-SS         </t>
  </si>
  <si>
    <t xml:space="preserve">CT21S0200                     </t>
  </si>
  <si>
    <t xml:space="preserve">CT21S0300                     </t>
  </si>
  <si>
    <t xml:space="preserve">CT21S0400                     </t>
  </si>
  <si>
    <t xml:space="preserve">CT21S0600                     </t>
  </si>
  <si>
    <t xml:space="preserve">CT21S0800                     </t>
  </si>
  <si>
    <t xml:space="preserve">CT21S1000                     </t>
  </si>
  <si>
    <t xml:space="preserve">CT21S1200                     </t>
  </si>
  <si>
    <t xml:space="preserve">CT21S1400                     </t>
  </si>
  <si>
    <t xml:space="preserve">CT21S1600                     </t>
  </si>
  <si>
    <t xml:space="preserve">CT21S1800                     </t>
  </si>
  <si>
    <t xml:space="preserve">CT21S2000                     </t>
  </si>
  <si>
    <t xml:space="preserve">CT21S2400                     </t>
  </si>
  <si>
    <t xml:space="preserve">DS595-CI        </t>
  </si>
  <si>
    <t xml:space="preserve">DS595I0075                    </t>
  </si>
  <si>
    <t xml:space="preserve">DS595I0100                    </t>
  </si>
  <si>
    <t xml:space="preserve">DS595I0125                    </t>
  </si>
  <si>
    <t xml:space="preserve">DS595I0150                    </t>
  </si>
  <si>
    <t xml:space="preserve">DS595I0200                    </t>
  </si>
  <si>
    <t xml:space="preserve">DS595I0250                    </t>
  </si>
  <si>
    <t xml:space="preserve">DS695-CI        </t>
  </si>
  <si>
    <t xml:space="preserve">DS695I0100                    </t>
  </si>
  <si>
    <t xml:space="preserve">DS695I0125                    </t>
  </si>
  <si>
    <t xml:space="preserve">DS695I0150                    </t>
  </si>
  <si>
    <t xml:space="preserve">DS695I0200                    </t>
  </si>
  <si>
    <t xml:space="preserve">DS695I0250                    </t>
  </si>
  <si>
    <t xml:space="preserve">DS695I0300                    </t>
  </si>
  <si>
    <t xml:space="preserve">DS695I0400                    </t>
  </si>
  <si>
    <t xml:space="preserve">DS695I0600                    </t>
  </si>
  <si>
    <t xml:space="preserve">DS695I0800                    </t>
  </si>
  <si>
    <t xml:space="preserve">DS596-CS        </t>
  </si>
  <si>
    <t xml:space="preserve">DS596C0075                    </t>
  </si>
  <si>
    <t xml:space="preserve">DS596C0100                    </t>
  </si>
  <si>
    <t xml:space="preserve">DS596C0125                    </t>
  </si>
  <si>
    <t xml:space="preserve">DS596C0150                    </t>
  </si>
  <si>
    <t xml:space="preserve">DS596C0200                    </t>
  </si>
  <si>
    <t xml:space="preserve">DS596C0250                    </t>
  </si>
  <si>
    <t xml:space="preserve">DS696-CS        </t>
  </si>
  <si>
    <t xml:space="preserve">DS696C0100                    </t>
  </si>
  <si>
    <t xml:space="preserve">DS696C0150                    </t>
  </si>
  <si>
    <t xml:space="preserve">DS696C0200                    </t>
  </si>
  <si>
    <t xml:space="preserve">DS696C0250                    </t>
  </si>
  <si>
    <t xml:space="preserve">DS696C0300                    </t>
  </si>
  <si>
    <t xml:space="preserve">DS696C0400                    </t>
  </si>
  <si>
    <t xml:space="preserve">DS696C0600                    </t>
  </si>
  <si>
    <t xml:space="preserve">DS696C0800                    </t>
  </si>
  <si>
    <t xml:space="preserve">DS696C1000                    </t>
  </si>
  <si>
    <t xml:space="preserve">DS796-CS        </t>
  </si>
  <si>
    <t xml:space="preserve">DS796C0075                    </t>
  </si>
  <si>
    <t xml:space="preserve">DS796C0100                    </t>
  </si>
  <si>
    <t xml:space="preserve">DS796C0125                    </t>
  </si>
  <si>
    <t xml:space="preserve">DS796C0150                    </t>
  </si>
  <si>
    <t xml:space="preserve">DS796C0200                    </t>
  </si>
  <si>
    <t xml:space="preserve">DS796C0250                    </t>
  </si>
  <si>
    <t xml:space="preserve">DS896-CS        </t>
  </si>
  <si>
    <t xml:space="preserve">DS896C0100                    </t>
  </si>
  <si>
    <t xml:space="preserve">DS896C0125                    </t>
  </si>
  <si>
    <t xml:space="preserve">DS896C0150                    </t>
  </si>
  <si>
    <t xml:space="preserve">DS896C0200                    </t>
  </si>
  <si>
    <t xml:space="preserve">DS896C0250                    </t>
  </si>
  <si>
    <t xml:space="preserve">DS896C0300                    </t>
  </si>
  <si>
    <t xml:space="preserve">DS896C0400                    </t>
  </si>
  <si>
    <t xml:space="preserve">DS596-SS        </t>
  </si>
  <si>
    <t xml:space="preserve">DS596S0075                    </t>
  </si>
  <si>
    <t xml:space="preserve">DS596S0100                    </t>
  </si>
  <si>
    <t xml:space="preserve">DS596S0125                    </t>
  </si>
  <si>
    <t xml:space="preserve">DS596S0150                    </t>
  </si>
  <si>
    <t xml:space="preserve">DS596S0200                    </t>
  </si>
  <si>
    <t xml:space="preserve">DS596S0250                    </t>
  </si>
  <si>
    <t xml:space="preserve">DS696-SS        </t>
  </si>
  <si>
    <t xml:space="preserve">DS696S0100                    </t>
  </si>
  <si>
    <t xml:space="preserve">DS696S0125                    </t>
  </si>
  <si>
    <t xml:space="preserve">DS696S0150                    </t>
  </si>
  <si>
    <t xml:space="preserve">DS696S0200                    </t>
  </si>
  <si>
    <t xml:space="preserve">DS696S0250                    </t>
  </si>
  <si>
    <t xml:space="preserve">DS696S0300                    </t>
  </si>
  <si>
    <t xml:space="preserve">DS696S0400                    </t>
  </si>
  <si>
    <t xml:space="preserve">DS696S0600                    </t>
  </si>
  <si>
    <t xml:space="preserve">DS696S0800                    </t>
  </si>
  <si>
    <t xml:space="preserve">DS796-SS        </t>
  </si>
  <si>
    <t xml:space="preserve">DS796S0075                    </t>
  </si>
  <si>
    <t xml:space="preserve">DS796S0100                    </t>
  </si>
  <si>
    <t xml:space="preserve">DS796S0125                    </t>
  </si>
  <si>
    <t xml:space="preserve">DS796S0150                    </t>
  </si>
  <si>
    <t xml:space="preserve">DS796S0200                    </t>
  </si>
  <si>
    <t xml:space="preserve">DS796S0250                    </t>
  </si>
  <si>
    <t xml:space="preserve">DS896-SS        </t>
  </si>
  <si>
    <t xml:space="preserve">DS896S0100                    </t>
  </si>
  <si>
    <t xml:space="preserve">DS896S0125                    </t>
  </si>
  <si>
    <t xml:space="preserve">DS896S0150                    </t>
  </si>
  <si>
    <t xml:space="preserve">DS896S0200                    </t>
  </si>
  <si>
    <t xml:space="preserve">DS896S0250                    </t>
  </si>
  <si>
    <t xml:space="preserve">DS896S0300                    </t>
  </si>
  <si>
    <t xml:space="preserve">DS896S0400                    </t>
  </si>
  <si>
    <t xml:space="preserve">DS696-AB        </t>
  </si>
  <si>
    <t xml:space="preserve">DS696AB0100                   </t>
  </si>
  <si>
    <t xml:space="preserve">DS696AB0125                   </t>
  </si>
  <si>
    <t xml:space="preserve">DS696AB0150                   </t>
  </si>
  <si>
    <t xml:space="preserve">DS696AB0200                   </t>
  </si>
  <si>
    <t xml:space="preserve">DS696AB0250                   </t>
  </si>
  <si>
    <t xml:space="preserve">DS696AB0300                   </t>
  </si>
  <si>
    <t xml:space="preserve">DS696AB0400                   </t>
  </si>
  <si>
    <t xml:space="preserve">DS696AB0600                   </t>
  </si>
  <si>
    <t xml:space="preserve">BV25-SS         </t>
  </si>
  <si>
    <t xml:space="preserve">BV25S0038                     </t>
  </si>
  <si>
    <t xml:space="preserve">BV25S0050                     </t>
  </si>
  <si>
    <t xml:space="preserve">BV25S0075                     </t>
  </si>
  <si>
    <t xml:space="preserve">BV25S0100                     </t>
  </si>
  <si>
    <t xml:space="preserve">BV25S0125                     </t>
  </si>
  <si>
    <t xml:space="preserve">BV25S0150                     </t>
  </si>
  <si>
    <t xml:space="preserve">BV25S0200                     </t>
  </si>
  <si>
    <t xml:space="preserve">BV80-SS         </t>
  </si>
  <si>
    <t xml:space="preserve">BV80S0038                     </t>
  </si>
  <si>
    <t xml:space="preserve">BV80S0050                     </t>
  </si>
  <si>
    <t xml:space="preserve">BV80S0075                     </t>
  </si>
  <si>
    <t xml:space="preserve">BV80S0100                     </t>
  </si>
  <si>
    <t xml:space="preserve">BV80S0125                     </t>
  </si>
  <si>
    <t xml:space="preserve">BV80S0150                     </t>
  </si>
  <si>
    <t xml:space="preserve">BV80S0200                     </t>
  </si>
  <si>
    <t xml:space="preserve">SD22-CI         </t>
  </si>
  <si>
    <t xml:space="preserve">SD22I2X1.5                    </t>
  </si>
  <si>
    <t xml:space="preserve">SD22I2X2                      </t>
  </si>
  <si>
    <t xml:space="preserve">SD22I2.5X2                    </t>
  </si>
  <si>
    <t xml:space="preserve">SD22I2.5X2.5                  </t>
  </si>
  <si>
    <t xml:space="preserve">SD22I3X2                      </t>
  </si>
  <si>
    <t xml:space="preserve">SD22I3X2.5                    </t>
  </si>
  <si>
    <t xml:space="preserve">SD22I3X3                      </t>
  </si>
  <si>
    <t xml:space="preserve">SD22I4X3                      </t>
  </si>
  <si>
    <t xml:space="preserve">SD22I4X4                      </t>
  </si>
  <si>
    <t xml:space="preserve">SD22I5X4                      </t>
  </si>
  <si>
    <t xml:space="preserve">SD22I5X5                      </t>
  </si>
  <si>
    <t xml:space="preserve">SD22I6X4                      </t>
  </si>
  <si>
    <t xml:space="preserve">SD22I6X5                      </t>
  </si>
  <si>
    <t xml:space="preserve">SD22I6X6                      </t>
  </si>
  <si>
    <t xml:space="preserve">SD22I8X6                      </t>
  </si>
  <si>
    <t xml:space="preserve">SD22I8X8                      </t>
  </si>
  <si>
    <t xml:space="preserve">SD22I10X8                     </t>
  </si>
  <si>
    <t xml:space="preserve">SD22I10X10                    </t>
  </si>
  <si>
    <t xml:space="preserve">SD22I12X8                     </t>
  </si>
  <si>
    <t xml:space="preserve">SD22I12X10                    </t>
  </si>
  <si>
    <t xml:space="preserve">SD22I12X12                    </t>
  </si>
  <si>
    <t xml:space="preserve">TF21-CI         </t>
  </si>
  <si>
    <t xml:space="preserve">TF21I0200                     </t>
  </si>
  <si>
    <t xml:space="preserve">TF21I0250                     </t>
  </si>
  <si>
    <t xml:space="preserve">TF21I0300                     </t>
  </si>
  <si>
    <t xml:space="preserve">TF21I0400                     </t>
  </si>
  <si>
    <t xml:space="preserve">TF21I0500                     </t>
  </si>
  <si>
    <t xml:space="preserve">TF21I0600                     </t>
  </si>
  <si>
    <t xml:space="preserve">TF21I0800                     </t>
  </si>
  <si>
    <t xml:space="preserve">TF21I1000                     </t>
  </si>
  <si>
    <t xml:space="preserve">TF21I1200                     </t>
  </si>
  <si>
    <t xml:space="preserve">CV31F-CI        </t>
  </si>
  <si>
    <t xml:space="preserve">CV31FIIBB0200                 </t>
  </si>
  <si>
    <t xml:space="preserve">CV31FIIBB0250                 </t>
  </si>
  <si>
    <t xml:space="preserve">CV31FIIBB0300                 </t>
  </si>
  <si>
    <t xml:space="preserve">CV31FIIBB0400                 </t>
  </si>
  <si>
    <t xml:space="preserve">CV31FIIBB0500                 </t>
  </si>
  <si>
    <t xml:space="preserve">CV31FIIBB0600                 </t>
  </si>
  <si>
    <t xml:space="preserve">CV31FIIBB0800                 </t>
  </si>
  <si>
    <t xml:space="preserve">CV31FIIBB1000                 </t>
  </si>
  <si>
    <t xml:space="preserve">CV31FIIBB1200                 </t>
  </si>
  <si>
    <t xml:space="preserve">CV31WF-CI       </t>
  </si>
  <si>
    <t xml:space="preserve">CV31WFIIBB0200                </t>
  </si>
  <si>
    <t xml:space="preserve">CV31WFIIBB0250                </t>
  </si>
  <si>
    <t xml:space="preserve">CV31WFIIBB0300                </t>
  </si>
  <si>
    <t xml:space="preserve">CV31WFIIBB0400                </t>
  </si>
  <si>
    <t xml:space="preserve">CV31WFIIBB0500                </t>
  </si>
  <si>
    <t xml:space="preserve">CV31WFIIBB0600                </t>
  </si>
  <si>
    <t xml:space="preserve">CV31WFIIBB0800                </t>
  </si>
  <si>
    <t xml:space="preserve">CV31WFIIBB1000                </t>
  </si>
  <si>
    <t xml:space="preserve">CV31WFIIBB1200                </t>
  </si>
  <si>
    <t xml:space="preserve">CV31-DSB        </t>
  </si>
  <si>
    <t xml:space="preserve">CV31DSB0200                   </t>
  </si>
  <si>
    <t xml:space="preserve">CV31DSB0250                   </t>
  </si>
  <si>
    <t xml:space="preserve">CV31DSB0300                   </t>
  </si>
  <si>
    <t xml:space="preserve">CV31DSB0400                   </t>
  </si>
  <si>
    <t xml:space="preserve">CV31DSB0500                   </t>
  </si>
  <si>
    <t xml:space="preserve">CV31DSB0600                   </t>
  </si>
  <si>
    <t xml:space="preserve">CV31DSB0800                   </t>
  </si>
  <si>
    <t xml:space="preserve">CV31DSB1000                   </t>
  </si>
  <si>
    <t xml:space="preserve">CV31DSB1200                   </t>
  </si>
  <si>
    <t xml:space="preserve">CV31G-DSE       </t>
  </si>
  <si>
    <t xml:space="preserve">CV31GDSE0200                  </t>
  </si>
  <si>
    <t xml:space="preserve">CV31GDSE0250                  </t>
  </si>
  <si>
    <t xml:space="preserve">CV31GDSE0300                  </t>
  </si>
  <si>
    <t xml:space="preserve">CV31GDSE0400                  </t>
  </si>
  <si>
    <t xml:space="preserve">CV31GDSE0500                  </t>
  </si>
  <si>
    <t xml:space="preserve">CV31GDSE0600                  </t>
  </si>
  <si>
    <t xml:space="preserve">CV31GDSE0800                  </t>
  </si>
  <si>
    <t xml:space="preserve">CV31GDSE1000                  </t>
  </si>
  <si>
    <t xml:space="preserve">CV31GDSE1200                  </t>
  </si>
  <si>
    <t xml:space="preserve">CV31UG-DSE      </t>
  </si>
  <si>
    <t xml:space="preserve">CV31UGDSE0200                 </t>
  </si>
  <si>
    <t xml:space="preserve">CV31UGDSE0250                 </t>
  </si>
  <si>
    <t xml:space="preserve">CV31UGDSE0300                 </t>
  </si>
  <si>
    <t xml:space="preserve">CV31UGDSE0400                 </t>
  </si>
  <si>
    <t xml:space="preserve">CV31UGDSE0500                 </t>
  </si>
  <si>
    <t xml:space="preserve">CV31UGDSE0600                 </t>
  </si>
  <si>
    <t xml:space="preserve">CV31UGDSE0800                 </t>
  </si>
  <si>
    <t xml:space="preserve">CV31UGDSE1000                 </t>
  </si>
  <si>
    <t xml:space="preserve">CV31UGDSE1200                 </t>
  </si>
  <si>
    <t xml:space="preserve">CV41A-DBB       </t>
  </si>
  <si>
    <t xml:space="preserve">CV41ADBB0200                  </t>
  </si>
  <si>
    <t xml:space="preserve">CV41ADBB0250                  </t>
  </si>
  <si>
    <t xml:space="preserve">CV41ADBB0300                  </t>
  </si>
  <si>
    <t xml:space="preserve">CV41ADBB0400                  </t>
  </si>
  <si>
    <t xml:space="preserve">CV41ADBB0500                  </t>
  </si>
  <si>
    <t xml:space="preserve">CV41ADBB0600                  </t>
  </si>
  <si>
    <t xml:space="preserve">CV41ADBB0800                  </t>
  </si>
  <si>
    <t xml:space="preserve">CV41ADBB1000                  </t>
  </si>
  <si>
    <t xml:space="preserve">CV41ADBB1200                  </t>
  </si>
  <si>
    <t xml:space="preserve">CV41ADBB1400                  </t>
  </si>
  <si>
    <t xml:space="preserve">CV41ADBB1600                  </t>
  </si>
  <si>
    <t xml:space="preserve">CV41ADBB1800                  </t>
  </si>
  <si>
    <t xml:space="preserve">CV41ADBB2000                  </t>
  </si>
  <si>
    <t xml:space="preserve">CV41ADBB2400                  </t>
  </si>
  <si>
    <t xml:space="preserve">CV41A-DBE       </t>
  </si>
  <si>
    <t xml:space="preserve">CV41ADBE0200                  </t>
  </si>
  <si>
    <t xml:space="preserve">CV41ADBE0250                  </t>
  </si>
  <si>
    <t xml:space="preserve">CV41ADBE0300                  </t>
  </si>
  <si>
    <t xml:space="preserve">CV41ADBE0400                  </t>
  </si>
  <si>
    <t xml:space="preserve">CV41ADBE0500                  </t>
  </si>
  <si>
    <t xml:space="preserve">CV41ADBE0600                  </t>
  </si>
  <si>
    <t xml:space="preserve">CV41ADBE0800                  </t>
  </si>
  <si>
    <t xml:space="preserve">CV41ADBE1000                  </t>
  </si>
  <si>
    <t xml:space="preserve">CV41ADBE1200                  </t>
  </si>
  <si>
    <t xml:space="preserve">CV41ADBE1400                  </t>
  </si>
  <si>
    <t xml:space="preserve">CV41ADBE1600                  </t>
  </si>
  <si>
    <t xml:space="preserve">CV41ADBE1800                  </t>
  </si>
  <si>
    <t xml:space="preserve">CV41ADBE2000                  </t>
  </si>
  <si>
    <t xml:space="preserve">CV41ADBE2400                  </t>
  </si>
  <si>
    <t xml:space="preserve">CV41A-DSB       </t>
  </si>
  <si>
    <t xml:space="preserve">CV41ADSB0200                  </t>
  </si>
  <si>
    <t xml:space="preserve">CV41ADSB0250                  </t>
  </si>
  <si>
    <t xml:space="preserve">CV41ADSB0300                  </t>
  </si>
  <si>
    <t xml:space="preserve">CV41ADSB0400                  </t>
  </si>
  <si>
    <t xml:space="preserve">CV41ADSB0500                  </t>
  </si>
  <si>
    <t xml:space="preserve">CV41ADSB0600                  </t>
  </si>
  <si>
    <t xml:space="preserve">CV41ADSB0800                  </t>
  </si>
  <si>
    <t xml:space="preserve">CV41ADSB1000                  </t>
  </si>
  <si>
    <t xml:space="preserve">CV41ADSB1200                  </t>
  </si>
  <si>
    <t xml:space="preserve">CV41ADSB1400                  </t>
  </si>
  <si>
    <t xml:space="preserve">CV41ADSB1600                  </t>
  </si>
  <si>
    <t xml:space="preserve">CV41ADSB1800                  </t>
  </si>
  <si>
    <t xml:space="preserve">CV41ADSB2000                  </t>
  </si>
  <si>
    <t xml:space="preserve">CV41ADSB2400                  </t>
  </si>
  <si>
    <t xml:space="preserve">CV41A-DSE       </t>
  </si>
  <si>
    <t xml:space="preserve">CV41ADSE0200                  </t>
  </si>
  <si>
    <t xml:space="preserve">CV41ADSE0250                  </t>
  </si>
  <si>
    <t xml:space="preserve">CV41ADSE0300                  </t>
  </si>
  <si>
    <t xml:space="preserve">CV41ADSE0400                  </t>
  </si>
  <si>
    <t xml:space="preserve">CV41ADSE0500                  </t>
  </si>
  <si>
    <t xml:space="preserve">CV41ADSE0600                  </t>
  </si>
  <si>
    <t xml:space="preserve">CV41ADSE0800                  </t>
  </si>
  <si>
    <t xml:space="preserve">CV41ADSE1000                  </t>
  </si>
  <si>
    <t xml:space="preserve">CV41ADSE1200                  </t>
  </si>
  <si>
    <t xml:space="preserve">CV41ADSE1400                  </t>
  </si>
  <si>
    <t xml:space="preserve">CV41ADSE1600                  </t>
  </si>
  <si>
    <t xml:space="preserve">CV41ADSE1800                  </t>
  </si>
  <si>
    <t xml:space="preserve">CV41ADSE2000                  </t>
  </si>
  <si>
    <t xml:space="preserve">CV41ADSE2400                  </t>
  </si>
  <si>
    <t xml:space="preserve">CV41A-DSV       </t>
  </si>
  <si>
    <t xml:space="preserve">CV41ADSV0200                  </t>
  </si>
  <si>
    <t xml:space="preserve">CV41ADSV0250                  </t>
  </si>
  <si>
    <t xml:space="preserve">CV41ADSV0300                  </t>
  </si>
  <si>
    <t xml:space="preserve">CV41ADSV0400                  </t>
  </si>
  <si>
    <t xml:space="preserve">CV41ADSV0500                  </t>
  </si>
  <si>
    <t xml:space="preserve">CV41ADSV0600                  </t>
  </si>
  <si>
    <t xml:space="preserve">CV41ADSV0800                  </t>
  </si>
  <si>
    <t xml:space="preserve">CV41ADSV1000                  </t>
  </si>
  <si>
    <t xml:space="preserve">CV41ADSV1200                  </t>
  </si>
  <si>
    <t xml:space="preserve">CV41ADSV1400                  </t>
  </si>
  <si>
    <t xml:space="preserve">CV50-DBM        </t>
  </si>
  <si>
    <t xml:space="preserve">CV50DBM0200                   </t>
  </si>
  <si>
    <t xml:space="preserve">CV50DBM0250                   </t>
  </si>
  <si>
    <t xml:space="preserve">CV50DBM0300                   </t>
  </si>
  <si>
    <t xml:space="preserve">CV50DBM0400                   </t>
  </si>
  <si>
    <t xml:space="preserve">CV50DBM0500                   </t>
  </si>
  <si>
    <t xml:space="preserve">CV50DBM0600                   </t>
  </si>
  <si>
    <t xml:space="preserve">CV50DBM0800                   </t>
  </si>
  <si>
    <t xml:space="preserve">CV50DBM1000                   </t>
  </si>
  <si>
    <t xml:space="preserve">CV50DBM1200                   </t>
  </si>
  <si>
    <t xml:space="preserve">CV50DBM1400                   </t>
  </si>
  <si>
    <t xml:space="preserve">CV50DBM1600                   </t>
  </si>
  <si>
    <t xml:space="preserve">CV50DBM1800                   </t>
  </si>
  <si>
    <t xml:space="preserve">CV50DBM2000                   </t>
  </si>
  <si>
    <t xml:space="preserve">CV50DBM2400                   </t>
  </si>
  <si>
    <t xml:space="preserve">CV50DBM3000                   </t>
  </si>
  <si>
    <t xml:space="preserve">CV50-DSM        </t>
  </si>
  <si>
    <t xml:space="preserve">CV50DSM0200                   </t>
  </si>
  <si>
    <t xml:space="preserve">CV50DSM0250                   </t>
  </si>
  <si>
    <t xml:space="preserve">CV50DSM0300                   </t>
  </si>
  <si>
    <t xml:space="preserve">CV50DSM0400                   </t>
  </si>
  <si>
    <t xml:space="preserve">CV50DSM0500                   </t>
  </si>
  <si>
    <t xml:space="preserve">CV50DSM0600                   </t>
  </si>
  <si>
    <t xml:space="preserve">CV50DSM0800                   </t>
  </si>
  <si>
    <t xml:space="preserve">CV50DSM1000                   </t>
  </si>
  <si>
    <t xml:space="preserve">CV50DSM1200                   </t>
  </si>
  <si>
    <t xml:space="preserve">CV50DSM1400                   </t>
  </si>
  <si>
    <t xml:space="preserve">CV50DSM1600                   </t>
  </si>
  <si>
    <t xml:space="preserve">CV50DSM1800                   </t>
  </si>
  <si>
    <t xml:space="preserve">CV50DSM2000                   </t>
  </si>
  <si>
    <t xml:space="preserve">CV50DSM2400                   </t>
  </si>
  <si>
    <t xml:space="preserve">CV50DSM3000                   </t>
  </si>
  <si>
    <t xml:space="preserve">CV52-DBM        </t>
  </si>
  <si>
    <t xml:space="preserve">CV52DBM0200                   </t>
  </si>
  <si>
    <t xml:space="preserve">CV52DBM0250                   </t>
  </si>
  <si>
    <t xml:space="preserve">CV52DBM0300                   </t>
  </si>
  <si>
    <t xml:space="preserve">CV52DBM0400                   </t>
  </si>
  <si>
    <t xml:space="preserve">CV52DBM0500                   </t>
  </si>
  <si>
    <t xml:space="preserve">CV52DBM0600                   </t>
  </si>
  <si>
    <t xml:space="preserve">CV52DBM0800                   </t>
  </si>
  <si>
    <t xml:space="preserve">CV52DBM1000                   </t>
  </si>
  <si>
    <t xml:space="preserve">CV52DBM1200                   </t>
  </si>
  <si>
    <t xml:space="preserve">CV52DBM1400                   </t>
  </si>
  <si>
    <t xml:space="preserve">CV52-DSM        </t>
  </si>
  <si>
    <t xml:space="preserve">CV52DSM0200                   </t>
  </si>
  <si>
    <t xml:space="preserve">CV52DSM0250                   </t>
  </si>
  <si>
    <t xml:space="preserve">CV52DSM0300                   </t>
  </si>
  <si>
    <t xml:space="preserve">CV52DSM0400                   </t>
  </si>
  <si>
    <t xml:space="preserve">CV52DSM0500                   </t>
  </si>
  <si>
    <t xml:space="preserve">CV52DSM0600                   </t>
  </si>
  <si>
    <t xml:space="preserve">CV52DSM0800                   </t>
  </si>
  <si>
    <t xml:space="preserve">CV52DSM1000                   </t>
  </si>
  <si>
    <t xml:space="preserve">CV52DSM1200                   </t>
  </si>
  <si>
    <t xml:space="preserve">CV52DSM1400                   </t>
  </si>
  <si>
    <t xml:space="preserve">CV90-DBB        </t>
  </si>
  <si>
    <t xml:space="preserve">CV90DBB0200                   </t>
  </si>
  <si>
    <t xml:space="preserve">CV90DBB0250                   </t>
  </si>
  <si>
    <t xml:space="preserve">CV90DBB0300                   </t>
  </si>
  <si>
    <t xml:space="preserve">CV90DBB0400                   </t>
  </si>
  <si>
    <t xml:space="preserve">CV90DBB0500                   </t>
  </si>
  <si>
    <t xml:space="preserve">CV90DBB0600                   </t>
  </si>
  <si>
    <t xml:space="preserve">CV90DBB0800                   </t>
  </si>
  <si>
    <t xml:space="preserve">CV90DBB1000                   </t>
  </si>
  <si>
    <t xml:space="preserve">CV90DBB1200                   </t>
  </si>
  <si>
    <t xml:space="preserve">CV90-DSV        </t>
  </si>
  <si>
    <t xml:space="preserve">CV90DSV0200                   </t>
  </si>
  <si>
    <t xml:space="preserve">CV90DSV0250                   </t>
  </si>
  <si>
    <t xml:space="preserve">CV90DSV0300                   </t>
  </si>
  <si>
    <t xml:space="preserve">CV90DSV0400                   </t>
  </si>
  <si>
    <t xml:space="preserve">CV90DSV0500                   </t>
  </si>
  <si>
    <t xml:space="preserve">CV90DSV0600                   </t>
  </si>
  <si>
    <t xml:space="preserve">CV90DSV0800                   </t>
  </si>
  <si>
    <t xml:space="preserve">CV90DSV1000                   </t>
  </si>
  <si>
    <t xml:space="preserve">CV90DSV1200                   </t>
  </si>
  <si>
    <t xml:space="preserve">CV12-CSB        </t>
  </si>
  <si>
    <t xml:space="preserve">CV12C0200                     </t>
  </si>
  <si>
    <t xml:space="preserve">CV12C0250                     </t>
  </si>
  <si>
    <t xml:space="preserve">CV12C0300                     </t>
  </si>
  <si>
    <t xml:space="preserve">CV12C0400                     </t>
  </si>
  <si>
    <t xml:space="preserve">CV12C0500                     </t>
  </si>
  <si>
    <t xml:space="preserve">CV12C0600                     </t>
  </si>
  <si>
    <t xml:space="preserve">CV12C0800                     </t>
  </si>
  <si>
    <t xml:space="preserve">CV12C1000                     </t>
  </si>
  <si>
    <t xml:space="preserve">CV12C1200                     </t>
  </si>
  <si>
    <t xml:space="preserve">CV12C1400                     </t>
  </si>
  <si>
    <t xml:space="preserve">CV12-CSV        </t>
  </si>
  <si>
    <t xml:space="preserve">CV12CSV0200                   </t>
  </si>
  <si>
    <t xml:space="preserve">CV12CSV0250                   </t>
  </si>
  <si>
    <t xml:space="preserve">CV12CSV0300                   </t>
  </si>
  <si>
    <t xml:space="preserve">CV12CSV0400                   </t>
  </si>
  <si>
    <t xml:space="preserve">CV12CSV0500                   </t>
  </si>
  <si>
    <t xml:space="preserve">CV12CSV0600                   </t>
  </si>
  <si>
    <t xml:space="preserve">CV12CSV0800                   </t>
  </si>
  <si>
    <t xml:space="preserve">CV12CSV1000                   </t>
  </si>
  <si>
    <t xml:space="preserve">CV12CSV1200                   </t>
  </si>
  <si>
    <t xml:space="preserve">CV32-CSV        </t>
  </si>
  <si>
    <t xml:space="preserve">CV32CSV0200                   </t>
  </si>
  <si>
    <t xml:space="preserve">CV32CSV0250                   </t>
  </si>
  <si>
    <t xml:space="preserve">CV32CSV0300                   </t>
  </si>
  <si>
    <t xml:space="preserve">CV32CSV0400                   </t>
  </si>
  <si>
    <t xml:space="preserve">CV32CSV0500                   </t>
  </si>
  <si>
    <t xml:space="preserve">CV32CSV0600                   </t>
  </si>
  <si>
    <t xml:space="preserve">CV32CSV0800                   </t>
  </si>
  <si>
    <t xml:space="preserve">CV32CSV1000                   </t>
  </si>
  <si>
    <t xml:space="preserve">CV32CSV1200                   </t>
  </si>
  <si>
    <t xml:space="preserve">CV34-CSM        </t>
  </si>
  <si>
    <t xml:space="preserve">CV34CSM0200                   </t>
  </si>
  <si>
    <t xml:space="preserve">CV34CSM0250                   </t>
  </si>
  <si>
    <t xml:space="preserve">CV34CSM0300                   </t>
  </si>
  <si>
    <t xml:space="preserve">CV34CSM0400                   </t>
  </si>
  <si>
    <t xml:space="preserve">CV34CSM0600                   </t>
  </si>
  <si>
    <t xml:space="preserve">CV34CSM0800                   </t>
  </si>
  <si>
    <t xml:space="preserve">CV34CSM1000                   </t>
  </si>
  <si>
    <t xml:space="preserve">CV34CSM1200                   </t>
  </si>
  <si>
    <t xml:space="preserve">CV34-CSV        </t>
  </si>
  <si>
    <t xml:space="preserve">CV34CSV0200                   </t>
  </si>
  <si>
    <t xml:space="preserve">CV34CSV0250                   </t>
  </si>
  <si>
    <t xml:space="preserve">CV34CSV0300                   </t>
  </si>
  <si>
    <t xml:space="preserve">CV34CSV0400                   </t>
  </si>
  <si>
    <t xml:space="preserve">CV34CSV0600                   </t>
  </si>
  <si>
    <t xml:space="preserve">CV34CSV0800                   </t>
  </si>
  <si>
    <t xml:space="preserve">CV34CSV1000                   </t>
  </si>
  <si>
    <t xml:space="preserve">CV34CSV1200                   </t>
  </si>
  <si>
    <t xml:space="preserve">CV42-CSB        </t>
  </si>
  <si>
    <t xml:space="preserve">CV42CSB0200                   </t>
  </si>
  <si>
    <t xml:space="preserve">CV42CSB0250                   </t>
  </si>
  <si>
    <t xml:space="preserve">CV42CSB0300                   </t>
  </si>
  <si>
    <t xml:space="preserve">CV42CSB0400                   </t>
  </si>
  <si>
    <t xml:space="preserve">CV42CSB0500                   </t>
  </si>
  <si>
    <t xml:space="preserve">CV42CSB0600                   </t>
  </si>
  <si>
    <t xml:space="preserve">CV42CSB0800                   </t>
  </si>
  <si>
    <t xml:space="preserve">CV42CSB1000                   </t>
  </si>
  <si>
    <t xml:space="preserve">CV42CSB1200                   </t>
  </si>
  <si>
    <t xml:space="preserve">CV42CSB1400                   </t>
  </si>
  <si>
    <t xml:space="preserve">CV42CSB1600                   </t>
  </si>
  <si>
    <t xml:space="preserve">CV42CSB1800                   </t>
  </si>
  <si>
    <t xml:space="preserve">CV42-CSM        </t>
  </si>
  <si>
    <t xml:space="preserve">CV42CSM0200                   </t>
  </si>
  <si>
    <t xml:space="preserve">CV42CSM0250                   </t>
  </si>
  <si>
    <t xml:space="preserve">CV42CSM0300                   </t>
  </si>
  <si>
    <t xml:space="preserve">CV42CSM0400                   </t>
  </si>
  <si>
    <t xml:space="preserve">CV42CSM0500                   </t>
  </si>
  <si>
    <t xml:space="preserve">CV42CSM0600                   </t>
  </si>
  <si>
    <t xml:space="preserve">CV42CSM0800                   </t>
  </si>
  <si>
    <t xml:space="preserve">CV42CSM1000                   </t>
  </si>
  <si>
    <t xml:space="preserve">CV42CSM1200                   </t>
  </si>
  <si>
    <t xml:space="preserve">CV42CSM1400                   </t>
  </si>
  <si>
    <t xml:space="preserve">CV42CSM1600                   </t>
  </si>
  <si>
    <t xml:space="preserve">CV42CSM1800                   </t>
  </si>
  <si>
    <t xml:space="preserve">CV42-CSV        </t>
  </si>
  <si>
    <t xml:space="preserve">CV42CSV0200                   </t>
  </si>
  <si>
    <t xml:space="preserve">CV42CSV0250                   </t>
  </si>
  <si>
    <t xml:space="preserve">CV42CSV0300                   </t>
  </si>
  <si>
    <t xml:space="preserve">CV42CSV0400                   </t>
  </si>
  <si>
    <t xml:space="preserve">CV42CSV0500                   </t>
  </si>
  <si>
    <t xml:space="preserve">CV42CSV0600                   </t>
  </si>
  <si>
    <t xml:space="preserve">CV42CSV0800                   </t>
  </si>
  <si>
    <t xml:space="preserve">CV42CSV1000                   </t>
  </si>
  <si>
    <t xml:space="preserve">CV42CSV1200                   </t>
  </si>
  <si>
    <t xml:space="preserve">CV42CSV1400                   </t>
  </si>
  <si>
    <t xml:space="preserve">CV42CSV1600                   </t>
  </si>
  <si>
    <t xml:space="preserve">CV42CSV1800                   </t>
  </si>
  <si>
    <t xml:space="preserve">CV42L-CSB       </t>
  </si>
  <si>
    <t xml:space="preserve">CV42LCSB0200                  </t>
  </si>
  <si>
    <t xml:space="preserve">CV42LCSB0250                  </t>
  </si>
  <si>
    <t xml:space="preserve">CV42LCSB0300                  </t>
  </si>
  <si>
    <t xml:space="preserve">CV42LCSB0400                  </t>
  </si>
  <si>
    <t xml:space="preserve">CV42LCSB0500                  </t>
  </si>
  <si>
    <t xml:space="preserve">CV42LCSB0600                  </t>
  </si>
  <si>
    <t xml:space="preserve">CV42LCSB0800                  </t>
  </si>
  <si>
    <t xml:space="preserve">CV42LCSB1000                  </t>
  </si>
  <si>
    <t xml:space="preserve">CV42LCSB1200                  </t>
  </si>
  <si>
    <t xml:space="preserve">CV42LCSB1400                  </t>
  </si>
  <si>
    <t xml:space="preserve">CV42LCSB1600                  </t>
  </si>
  <si>
    <t xml:space="preserve">CV42LCSB1800                  </t>
  </si>
  <si>
    <t xml:space="preserve">CV42L-CSM       </t>
  </si>
  <si>
    <t xml:space="preserve">CV42LCSM0200                  </t>
  </si>
  <si>
    <t xml:space="preserve">CV42LCSM0250                  </t>
  </si>
  <si>
    <t xml:space="preserve">CV42LCSM0300                  </t>
  </si>
  <si>
    <t xml:space="preserve">CV42LCSM0400                  </t>
  </si>
  <si>
    <t xml:space="preserve">CV42LCSM0500                  </t>
  </si>
  <si>
    <t xml:space="preserve">CV42LCSM0600                  </t>
  </si>
  <si>
    <t xml:space="preserve">CV42LCSM0800                  </t>
  </si>
  <si>
    <t xml:space="preserve">CV42LCSM1000                  </t>
  </si>
  <si>
    <t xml:space="preserve">CV42LCSM1200                  </t>
  </si>
  <si>
    <t xml:space="preserve">CV42LCSM1400                  </t>
  </si>
  <si>
    <t xml:space="preserve">CV42LCSM1600                  </t>
  </si>
  <si>
    <t xml:space="preserve">CV42LCSM1800                  </t>
  </si>
  <si>
    <t xml:space="preserve">CV42L-CSV       </t>
  </si>
  <si>
    <t xml:space="preserve">CV42LCSV0200                  </t>
  </si>
  <si>
    <t xml:space="preserve">CV42LCSV0250                  </t>
  </si>
  <si>
    <t xml:space="preserve">CV42LCSV0300                  </t>
  </si>
  <si>
    <t xml:space="preserve">CV42LCSV0400                  </t>
  </si>
  <si>
    <t xml:space="preserve">CV42LCSV0500                  </t>
  </si>
  <si>
    <t xml:space="preserve">CV42LCSV0600                  </t>
  </si>
  <si>
    <t xml:space="preserve">CV42LCSV0800                  </t>
  </si>
  <si>
    <t xml:space="preserve">CV42LCSV1000                  </t>
  </si>
  <si>
    <t xml:space="preserve">CV42LCSV1200                  </t>
  </si>
  <si>
    <t xml:space="preserve">CV42LCSV1400                  </t>
  </si>
  <si>
    <t xml:space="preserve">CV42LCSV1600                  </t>
  </si>
  <si>
    <t xml:space="preserve">CV42LCSV1800                  </t>
  </si>
  <si>
    <t xml:space="preserve">CV44-CSB        </t>
  </si>
  <si>
    <t xml:space="preserve">CV44CSB0200                   </t>
  </si>
  <si>
    <t xml:space="preserve">CV44CSB0250                   </t>
  </si>
  <si>
    <t xml:space="preserve">CV44CSB0300                   </t>
  </si>
  <si>
    <t xml:space="preserve">CV44CSB0400                   </t>
  </si>
  <si>
    <t xml:space="preserve">CV44CSB0500                   </t>
  </si>
  <si>
    <t xml:space="preserve">CV44CSB0600                   </t>
  </si>
  <si>
    <t xml:space="preserve">CV44CSB0800                   </t>
  </si>
  <si>
    <t xml:space="preserve">CV44CSB1000                   </t>
  </si>
  <si>
    <t xml:space="preserve">CV44CSB1200                   </t>
  </si>
  <si>
    <t xml:space="preserve">CV44CSB1400                   </t>
  </si>
  <si>
    <t xml:space="preserve">CV44CSB1600                   </t>
  </si>
  <si>
    <t xml:space="preserve">CV44CSB1800                   </t>
  </si>
  <si>
    <t xml:space="preserve">CV44-CSM        </t>
  </si>
  <si>
    <t xml:space="preserve">CV44CSM0200                   </t>
  </si>
  <si>
    <t xml:space="preserve">CV44CSM0250                   </t>
  </si>
  <si>
    <t xml:space="preserve">CV44CSM0300                   </t>
  </si>
  <si>
    <t xml:space="preserve">CV44CSM0400                   </t>
  </si>
  <si>
    <t xml:space="preserve">CV44CSM0500                   </t>
  </si>
  <si>
    <t xml:space="preserve">CV44CSM0600                   </t>
  </si>
  <si>
    <t xml:space="preserve">CV44CSM0800                   </t>
  </si>
  <si>
    <t xml:space="preserve">CV44CSM1000                   </t>
  </si>
  <si>
    <t xml:space="preserve">CV44CSM1200                   </t>
  </si>
  <si>
    <t xml:space="preserve">CV44CSM1400                   </t>
  </si>
  <si>
    <t xml:space="preserve">CV44CSM1600                   </t>
  </si>
  <si>
    <t xml:space="preserve">CV44CSM1800                   </t>
  </si>
  <si>
    <t xml:space="preserve">CV44-CSV        </t>
  </si>
  <si>
    <t xml:space="preserve">CV44CSV0200                   </t>
  </si>
  <si>
    <t xml:space="preserve">CV44CSV0250                   </t>
  </si>
  <si>
    <t xml:space="preserve">CV44CSV0300                   </t>
  </si>
  <si>
    <t xml:space="preserve">CV44CSV0400                   </t>
  </si>
  <si>
    <t xml:space="preserve">CV44CSV0500                   </t>
  </si>
  <si>
    <t xml:space="preserve">CV44CSV0600                   </t>
  </si>
  <si>
    <t xml:space="preserve">CV44CSV0800                   </t>
  </si>
  <si>
    <t xml:space="preserve">CV44CSV1000                   </t>
  </si>
  <si>
    <t xml:space="preserve">CV44CSV1200                   </t>
  </si>
  <si>
    <t xml:space="preserve">CV44CSV1400                   </t>
  </si>
  <si>
    <t xml:space="preserve">CV44CSV1600                   </t>
  </si>
  <si>
    <t xml:space="preserve">CV44CSV1800                   </t>
  </si>
  <si>
    <t xml:space="preserve">CV46-CSB        </t>
  </si>
  <si>
    <t xml:space="preserve">CV46CSB0200                   </t>
  </si>
  <si>
    <t xml:space="preserve">CV46CSB0250                   </t>
  </si>
  <si>
    <t xml:space="preserve">CV46CSB0300                   </t>
  </si>
  <si>
    <t xml:space="preserve">CV46CSB0400                   </t>
  </si>
  <si>
    <t xml:space="preserve">CV46CSB0500                   </t>
  </si>
  <si>
    <t xml:space="preserve">CV46CSB0600                   </t>
  </si>
  <si>
    <t xml:space="preserve">CV46CSB0800                   </t>
  </si>
  <si>
    <t xml:space="preserve">CV46CSB1000                   </t>
  </si>
  <si>
    <t xml:space="preserve">CV46CSB1200                   </t>
  </si>
  <si>
    <t xml:space="preserve">CV46CSB1400                   </t>
  </si>
  <si>
    <t xml:space="preserve">CV46CSB1600                   </t>
  </si>
  <si>
    <t xml:space="preserve">CV46CSB1800                   </t>
  </si>
  <si>
    <t xml:space="preserve">CV46-CSM        </t>
  </si>
  <si>
    <t xml:space="preserve">CV46CSM0200                   </t>
  </si>
  <si>
    <t xml:space="preserve">CV46CSM0250                   </t>
  </si>
  <si>
    <t xml:space="preserve">CV46CSM0300                   </t>
  </si>
  <si>
    <t xml:space="preserve">CV46CSM0400                   </t>
  </si>
  <si>
    <t xml:space="preserve">CV46CSM0500                   </t>
  </si>
  <si>
    <t xml:space="preserve">CV46CSM0600                   </t>
  </si>
  <si>
    <t xml:space="preserve">CV46CSM0800                   </t>
  </si>
  <si>
    <t xml:space="preserve">CV46CSM1000                   </t>
  </si>
  <si>
    <t xml:space="preserve">CV46CSM1200                   </t>
  </si>
  <si>
    <t xml:space="preserve">CV46CSM1400                   </t>
  </si>
  <si>
    <t xml:space="preserve">CV46CSM1600                   </t>
  </si>
  <si>
    <t xml:space="preserve">CV46CSM1800                   </t>
  </si>
  <si>
    <t xml:space="preserve">CV46-CSV        </t>
  </si>
  <si>
    <t xml:space="preserve">CV46CSV0200                   </t>
  </si>
  <si>
    <t xml:space="preserve">CV46CSV0250                   </t>
  </si>
  <si>
    <t xml:space="preserve">CV46CSV0300                   </t>
  </si>
  <si>
    <t xml:space="preserve">CV46CSV0400                   </t>
  </si>
  <si>
    <t xml:space="preserve">CV46CSV0500                   </t>
  </si>
  <si>
    <t xml:space="preserve">CV46CSV0600                   </t>
  </si>
  <si>
    <t xml:space="preserve">CV46CSV0800                   </t>
  </si>
  <si>
    <t xml:space="preserve">CV46CSV1000                   </t>
  </si>
  <si>
    <t xml:space="preserve">CV46CSV1200                   </t>
  </si>
  <si>
    <t xml:space="preserve">CV46CSV1400                   </t>
  </si>
  <si>
    <t xml:space="preserve">CV46CSV1600                   </t>
  </si>
  <si>
    <t xml:space="preserve">CV46CSV1800                   </t>
  </si>
  <si>
    <t xml:space="preserve">CV47-CSB        </t>
  </si>
  <si>
    <t xml:space="preserve">CV47CSB0200                   </t>
  </si>
  <si>
    <t xml:space="preserve">CV47CSB0250                   </t>
  </si>
  <si>
    <t xml:space="preserve">CV47CSB0300                   </t>
  </si>
  <si>
    <t xml:space="preserve">CV47CSB0400                   </t>
  </si>
  <si>
    <t xml:space="preserve">CV47CSB0500                   </t>
  </si>
  <si>
    <t xml:space="preserve">CV47CSB0600                   </t>
  </si>
  <si>
    <t xml:space="preserve">CV47CSB0800                   </t>
  </si>
  <si>
    <t xml:space="preserve">CV47CSB1000                   </t>
  </si>
  <si>
    <t xml:space="preserve">CV47CSB1200                   </t>
  </si>
  <si>
    <t xml:space="preserve">CV47CSB1400                   </t>
  </si>
  <si>
    <t xml:space="preserve">CV47CSB1600                   </t>
  </si>
  <si>
    <t xml:space="preserve">CV47CSB1800                   </t>
  </si>
  <si>
    <t xml:space="preserve">CV47-CSM        </t>
  </si>
  <si>
    <t xml:space="preserve">CV47CSM0200                   </t>
  </si>
  <si>
    <t xml:space="preserve">CV47CSM0250                   </t>
  </si>
  <si>
    <t xml:space="preserve">CV47CSM0300                   </t>
  </si>
  <si>
    <t xml:space="preserve">CV47CSM0400                   </t>
  </si>
  <si>
    <t xml:space="preserve">CV47CSM0500                   </t>
  </si>
  <si>
    <t xml:space="preserve">CV47CSM0600                   </t>
  </si>
  <si>
    <t xml:space="preserve">CV47CSM0800                   </t>
  </si>
  <si>
    <t xml:space="preserve">CV47CSM1000                   </t>
  </si>
  <si>
    <t xml:space="preserve">CV47CSM1200                   </t>
  </si>
  <si>
    <t xml:space="preserve">CV47CSM1400                   </t>
  </si>
  <si>
    <t xml:space="preserve">CV47CSM1600                   </t>
  </si>
  <si>
    <t xml:space="preserve">CV47CSM1800                   </t>
  </si>
  <si>
    <t xml:space="preserve">CV51-CSM        </t>
  </si>
  <si>
    <t xml:space="preserve">CV51CSM0200                   </t>
  </si>
  <si>
    <t xml:space="preserve">CV51CSM0250                   </t>
  </si>
  <si>
    <t xml:space="preserve">CV51CSM0300                   </t>
  </si>
  <si>
    <t xml:space="preserve">CV51CSM0400                   </t>
  </si>
  <si>
    <t xml:space="preserve">CV51CSM0500                   </t>
  </si>
  <si>
    <t xml:space="preserve">CV51CSM0600                   </t>
  </si>
  <si>
    <t xml:space="preserve">CV51CSM0800                   </t>
  </si>
  <si>
    <t xml:space="preserve">CV51CSM1000                   </t>
  </si>
  <si>
    <t xml:space="preserve">CV51CSM1200                   </t>
  </si>
  <si>
    <t xml:space="preserve">CV51CSM1400                   </t>
  </si>
  <si>
    <t xml:space="preserve">CV51CSM1600                   </t>
  </si>
  <si>
    <t xml:space="preserve">CV51CSM1800                   </t>
  </si>
  <si>
    <t xml:space="preserve">CV52-CSM        </t>
  </si>
  <si>
    <t xml:space="preserve">CV52CSM0200                   </t>
  </si>
  <si>
    <t xml:space="preserve">CV52CSM0250                   </t>
  </si>
  <si>
    <t xml:space="preserve">CV52CSM0300                   </t>
  </si>
  <si>
    <t xml:space="preserve">CV52CSM0400                   </t>
  </si>
  <si>
    <t xml:space="preserve">CV52CSM0500                   </t>
  </si>
  <si>
    <t xml:space="preserve">CV52CSM0600                   </t>
  </si>
  <si>
    <t xml:space="preserve">CV52CSM0800                   </t>
  </si>
  <si>
    <t xml:space="preserve">CV52CSM1000                   </t>
  </si>
  <si>
    <t xml:space="preserve">CV52CSM1200                   </t>
  </si>
  <si>
    <t xml:space="preserve">CV52CSM1400                   </t>
  </si>
  <si>
    <t xml:space="preserve">CV52CSM1600                   </t>
  </si>
  <si>
    <t xml:space="preserve">CV52CSM1800                   </t>
  </si>
  <si>
    <t xml:space="preserve">CV12-SS         </t>
  </si>
  <si>
    <t xml:space="preserve">CV12S0200                     </t>
  </si>
  <si>
    <t xml:space="preserve">CV12S0250                     </t>
  </si>
  <si>
    <t xml:space="preserve">CV12S0300                     </t>
  </si>
  <si>
    <t xml:space="preserve">CV12S0400                     </t>
  </si>
  <si>
    <t xml:space="preserve">CV12S0500                     </t>
  </si>
  <si>
    <t xml:space="preserve">CV12S0600                     </t>
  </si>
  <si>
    <t xml:space="preserve">CV12S0800                     </t>
  </si>
  <si>
    <t xml:space="preserve">CV12S1000                     </t>
  </si>
  <si>
    <t xml:space="preserve">CV12S1200                     </t>
  </si>
  <si>
    <t xml:space="preserve">CV32-SST        </t>
  </si>
  <si>
    <t xml:space="preserve">CV32SST0200                   </t>
  </si>
  <si>
    <t xml:space="preserve">CV32SST0250                   </t>
  </si>
  <si>
    <t xml:space="preserve">CV32SST0300                   </t>
  </si>
  <si>
    <t xml:space="preserve">CV32SST0400                   </t>
  </si>
  <si>
    <t xml:space="preserve">CV32SST0500                   </t>
  </si>
  <si>
    <t xml:space="preserve">CV32SST0600                   </t>
  </si>
  <si>
    <t xml:space="preserve">CV32SST0800                   </t>
  </si>
  <si>
    <t xml:space="preserve">CV32SST1000                   </t>
  </si>
  <si>
    <t xml:space="preserve">CV32SST1200                   </t>
  </si>
  <si>
    <t xml:space="preserve">CV34-SST        </t>
  </si>
  <si>
    <t xml:space="preserve">CV34SST0200                   </t>
  </si>
  <si>
    <t xml:space="preserve">CV34SST0250                   </t>
  </si>
  <si>
    <t xml:space="preserve">CV34SST0300                   </t>
  </si>
  <si>
    <t xml:space="preserve">CV34SST0400                   </t>
  </si>
  <si>
    <t xml:space="preserve">CV34SST0500                   </t>
  </si>
  <si>
    <t xml:space="preserve">CV34SST0600                   </t>
  </si>
  <si>
    <t xml:space="preserve">CV34SST0800                   </t>
  </si>
  <si>
    <t xml:space="preserve">CV34SST1000                   </t>
  </si>
  <si>
    <t xml:space="preserve">CV34SST1200                   </t>
  </si>
  <si>
    <t xml:space="preserve">CV42L-SSM       </t>
  </si>
  <si>
    <t xml:space="preserve">CV42LSSM0200                  </t>
  </si>
  <si>
    <t xml:space="preserve">CV42LSSM0250                  </t>
  </si>
  <si>
    <t xml:space="preserve">CV42LSSM0300                  </t>
  </si>
  <si>
    <t xml:space="preserve">CV42LSSM0400                  </t>
  </si>
  <si>
    <t xml:space="preserve">CV42LSSM0500                  </t>
  </si>
  <si>
    <t xml:space="preserve">CV42LSSM0600                  </t>
  </si>
  <si>
    <t xml:space="preserve">CV42LSSM0800                  </t>
  </si>
  <si>
    <t xml:space="preserve">CV42LSSM1000                  </t>
  </si>
  <si>
    <t xml:space="preserve">CV42LSSM1200                  </t>
  </si>
  <si>
    <t xml:space="preserve">CV42L-SSV       </t>
  </si>
  <si>
    <t xml:space="preserve">CV42LSSV0200                  </t>
  </si>
  <si>
    <t xml:space="preserve">CV42LSSV0250                  </t>
  </si>
  <si>
    <t xml:space="preserve">CV42LSSV0300                  </t>
  </si>
  <si>
    <t xml:space="preserve">CV42LSSV0400                  </t>
  </si>
  <si>
    <t xml:space="preserve">CV42LSSV0500                  </t>
  </si>
  <si>
    <t xml:space="preserve">CV42LSSV0600                  </t>
  </si>
  <si>
    <t xml:space="preserve">CV42LSSV0800                  </t>
  </si>
  <si>
    <t xml:space="preserve">CV42LSSV1000                  </t>
  </si>
  <si>
    <t xml:space="preserve">CV42LSSV1200                  </t>
  </si>
  <si>
    <t xml:space="preserve">CV42-SSM        </t>
  </si>
  <si>
    <t xml:space="preserve">CV42SSM0200                   </t>
  </si>
  <si>
    <t xml:space="preserve">CV42SSM0250                   </t>
  </si>
  <si>
    <t xml:space="preserve">CV42SSM0300                   </t>
  </si>
  <si>
    <t xml:space="preserve">CV42SSM0400                   </t>
  </si>
  <si>
    <t xml:space="preserve">CV42SSM0500                   </t>
  </si>
  <si>
    <t xml:space="preserve">CV42SSM0600                   </t>
  </si>
  <si>
    <t xml:space="preserve">CV42SSM0800                   </t>
  </si>
  <si>
    <t xml:space="preserve">CV42SSM1000                   </t>
  </si>
  <si>
    <t xml:space="preserve">CV42SSM1200                   </t>
  </si>
  <si>
    <t xml:space="preserve">CV42SSM1400                   </t>
  </si>
  <si>
    <t xml:space="preserve">CV42SSM1600                   </t>
  </si>
  <si>
    <t xml:space="preserve">CV42SSM1800                   </t>
  </si>
  <si>
    <t xml:space="preserve">CV42-SSV        </t>
  </si>
  <si>
    <t xml:space="preserve">CV42SSV0200                   </t>
  </si>
  <si>
    <t xml:space="preserve">CV42SSV0250                   </t>
  </si>
  <si>
    <t xml:space="preserve">CV42SSV0300                   </t>
  </si>
  <si>
    <t xml:space="preserve">CV42SSV0400                   </t>
  </si>
  <si>
    <t xml:space="preserve">CV42SSV0500                   </t>
  </si>
  <si>
    <t xml:space="preserve">CV42SSV0600                   </t>
  </si>
  <si>
    <t xml:space="preserve">CV42SSV0800                   </t>
  </si>
  <si>
    <t xml:space="preserve">CV42SSV1000                   </t>
  </si>
  <si>
    <t xml:space="preserve">CV42SSV1200                   </t>
  </si>
  <si>
    <t xml:space="preserve">CV42SSV1400                   </t>
  </si>
  <si>
    <t xml:space="preserve">CV42SSV1600                   </t>
  </si>
  <si>
    <t xml:space="preserve">CV42SSV1800                   </t>
  </si>
  <si>
    <t xml:space="preserve">CV44-SSM        </t>
  </si>
  <si>
    <t xml:space="preserve">CV44SSM0200                   </t>
  </si>
  <si>
    <t xml:space="preserve">CV44SSM0250                   </t>
  </si>
  <si>
    <t xml:space="preserve">CV44SSM0300                   </t>
  </si>
  <si>
    <t xml:space="preserve">CV44SSM0400                   </t>
  </si>
  <si>
    <t xml:space="preserve">CV44SSM0500                   </t>
  </si>
  <si>
    <t xml:space="preserve">CV44SSM0600                   </t>
  </si>
  <si>
    <t xml:space="preserve">CV44SSM0800                   </t>
  </si>
  <si>
    <t xml:space="preserve">CV44SSM1000                   </t>
  </si>
  <si>
    <t xml:space="preserve">CV44SSM1200                   </t>
  </si>
  <si>
    <t xml:space="preserve">CV44SSM1400                   </t>
  </si>
  <si>
    <t xml:space="preserve">CV44SSM1600                   </t>
  </si>
  <si>
    <t xml:space="preserve">CV44SSM1800                   </t>
  </si>
  <si>
    <t xml:space="preserve">CV44-SSV        </t>
  </si>
  <si>
    <t xml:space="preserve">CV44SSV0200                   </t>
  </si>
  <si>
    <t xml:space="preserve">CV44SSV0250                   </t>
  </si>
  <si>
    <t xml:space="preserve">CV44SSV0300                   </t>
  </si>
  <si>
    <t xml:space="preserve">CV44SSV0400                   </t>
  </si>
  <si>
    <t xml:space="preserve">CV44SSV0500                   </t>
  </si>
  <si>
    <t xml:space="preserve">CV44SSV0600                   </t>
  </si>
  <si>
    <t xml:space="preserve">CV44SSV0800                   </t>
  </si>
  <si>
    <t xml:space="preserve">CV44SSV1000                   </t>
  </si>
  <si>
    <t xml:space="preserve">CV44SSV1200                   </t>
  </si>
  <si>
    <t xml:space="preserve">CV44SSV1400                   </t>
  </si>
  <si>
    <t xml:space="preserve">CV44SSV1600                   </t>
  </si>
  <si>
    <t xml:space="preserve">CV44SSV1800                   </t>
  </si>
  <si>
    <t xml:space="preserve">CV46-SSM        </t>
  </si>
  <si>
    <t xml:space="preserve">CV46SSM0200                   </t>
  </si>
  <si>
    <t xml:space="preserve">CV46SSM0250                   </t>
  </si>
  <si>
    <t xml:space="preserve">CV46SSM0300                   </t>
  </si>
  <si>
    <t xml:space="preserve">CV46SSM0400                   </t>
  </si>
  <si>
    <t xml:space="preserve">CV46SSM0500                   </t>
  </si>
  <si>
    <t xml:space="preserve">CV46SSM0600                   </t>
  </si>
  <si>
    <t xml:space="preserve">CV46SSM0800                   </t>
  </si>
  <si>
    <t xml:space="preserve">CV46SSM1000                   </t>
  </si>
  <si>
    <t xml:space="preserve">CV46SSM1200                   </t>
  </si>
  <si>
    <t xml:space="preserve">CV46SSM1400                   </t>
  </si>
  <si>
    <t xml:space="preserve">CV46SSM1600                   </t>
  </si>
  <si>
    <t xml:space="preserve">CV46SSM1800                   </t>
  </si>
  <si>
    <t xml:space="preserve">CV46-SSV        </t>
  </si>
  <si>
    <t xml:space="preserve">CV46SSV0200                   </t>
  </si>
  <si>
    <t xml:space="preserve">CV46SSV0250                   </t>
  </si>
  <si>
    <t xml:space="preserve">CV46SSV0300                   </t>
  </si>
  <si>
    <t xml:space="preserve">CV46SSV0400                   </t>
  </si>
  <si>
    <t xml:space="preserve">CV46SSV0500                   </t>
  </si>
  <si>
    <t xml:space="preserve">CV46SSV0600                   </t>
  </si>
  <si>
    <t xml:space="preserve">CV46SSV0800                   </t>
  </si>
  <si>
    <t xml:space="preserve">CV46SSV1000                   </t>
  </si>
  <si>
    <t xml:space="preserve">CV46SSV1200                   </t>
  </si>
  <si>
    <t xml:space="preserve">CV46SSV1400                   </t>
  </si>
  <si>
    <t xml:space="preserve">CV46SSV1600                   </t>
  </si>
  <si>
    <t xml:space="preserve">CV46SSV1800                   </t>
  </si>
  <si>
    <t xml:space="preserve">CV47-SSM        </t>
  </si>
  <si>
    <t xml:space="preserve">CV47SSM0200                   </t>
  </si>
  <si>
    <t xml:space="preserve">CV47SSM0250                   </t>
  </si>
  <si>
    <t xml:space="preserve">CV47SSM0300                   </t>
  </si>
  <si>
    <t xml:space="preserve">CV47SSM0400                   </t>
  </si>
  <si>
    <t xml:space="preserve">CV47SSM0500                   </t>
  </si>
  <si>
    <t xml:space="preserve">CV47SSM0600                   </t>
  </si>
  <si>
    <t xml:space="preserve">CV47SSM0800                   </t>
  </si>
  <si>
    <t xml:space="preserve">CV47SSM1000                   </t>
  </si>
  <si>
    <t xml:space="preserve">CV47SSM1200                   </t>
  </si>
  <si>
    <t xml:space="preserve">CV47SSM1400                   </t>
  </si>
  <si>
    <t xml:space="preserve">CV47SSM1600                   </t>
  </si>
  <si>
    <t xml:space="preserve">CV47SSM1800                   </t>
  </si>
  <si>
    <t xml:space="preserve">CV47-SSV        </t>
  </si>
  <si>
    <t xml:space="preserve">CV47SSV0200                   </t>
  </si>
  <si>
    <t xml:space="preserve">CV47SSV0250                   </t>
  </si>
  <si>
    <t xml:space="preserve">CV47SSV0300                   </t>
  </si>
  <si>
    <t xml:space="preserve">CV47SSV0400                   </t>
  </si>
  <si>
    <t xml:space="preserve">CV47SSV0500                   </t>
  </si>
  <si>
    <t xml:space="preserve">CV47SSV0600                   </t>
  </si>
  <si>
    <t xml:space="preserve">CV47SSV0800                   </t>
  </si>
  <si>
    <t xml:space="preserve">CV47SSV1000                   </t>
  </si>
  <si>
    <t xml:space="preserve">CV47SSV1200                   </t>
  </si>
  <si>
    <t xml:space="preserve">CV47SSV1400                   </t>
  </si>
  <si>
    <t xml:space="preserve">CV47SSV1600                   </t>
  </si>
  <si>
    <t xml:space="preserve">CV47SSV1800                   </t>
  </si>
  <si>
    <t xml:space="preserve">CV51-SSM        </t>
  </si>
  <si>
    <t xml:space="preserve">CV51SSM0200                   </t>
  </si>
  <si>
    <t xml:space="preserve">CV51SSM0250                   </t>
  </si>
  <si>
    <t xml:space="preserve">CV51SSM0300                   </t>
  </si>
  <si>
    <t xml:space="preserve">CV51SSM0400                   </t>
  </si>
  <si>
    <t xml:space="preserve">CV51SSM0500                   </t>
  </si>
  <si>
    <t xml:space="preserve">CV51SSM0600                   </t>
  </si>
  <si>
    <t xml:space="preserve">CV51SSM0800                   </t>
  </si>
  <si>
    <t xml:space="preserve">CV51SSM1000                   </t>
  </si>
  <si>
    <t xml:space="preserve">CV51SSM1200                   </t>
  </si>
  <si>
    <t xml:space="preserve">CV51SSM1400                   </t>
  </si>
  <si>
    <t xml:space="preserve">CV51SSM1600                   </t>
  </si>
  <si>
    <t xml:space="preserve">CV51SSM1800                   </t>
  </si>
  <si>
    <t xml:space="preserve">CV52-SSM        </t>
  </si>
  <si>
    <t xml:space="preserve">CV52SSM0200                   </t>
  </si>
  <si>
    <t xml:space="preserve">CV52SSM0250                   </t>
  </si>
  <si>
    <t xml:space="preserve">CV52SSM0300                   </t>
  </si>
  <si>
    <t xml:space="preserve">CV52SSM0400                   </t>
  </si>
  <si>
    <t xml:space="preserve">CV52SSM0500                   </t>
  </si>
  <si>
    <t xml:space="preserve">CV52SSM0600                   </t>
  </si>
  <si>
    <t xml:space="preserve">CV52SSM0800                   </t>
  </si>
  <si>
    <t xml:space="preserve">CV52SSM1000                   </t>
  </si>
  <si>
    <t xml:space="preserve">CV52SSM1200                   </t>
  </si>
  <si>
    <t xml:space="preserve">CV52SSM1400                   </t>
  </si>
  <si>
    <t xml:space="preserve">CV71-SSM        </t>
  </si>
  <si>
    <t xml:space="preserve">CV71SSM0050                   </t>
  </si>
  <si>
    <t xml:space="preserve">CV71SSM0075                   </t>
  </si>
  <si>
    <t xml:space="preserve">CV71SSM0100                   </t>
  </si>
  <si>
    <t xml:space="preserve">CV71SSM0150                   </t>
  </si>
  <si>
    <t xml:space="preserve">CV71SSM0200                   </t>
  </si>
  <si>
    <t xml:space="preserve">CV71SSM0250                   </t>
  </si>
  <si>
    <t xml:space="preserve">CV71SSM0300                   </t>
  </si>
  <si>
    <t xml:space="preserve">CV71SSM0400                   </t>
  </si>
  <si>
    <t xml:space="preserve">CV71SSM0600                   </t>
  </si>
  <si>
    <t xml:space="preserve">CV80-SSV        </t>
  </si>
  <si>
    <t xml:space="preserve">CV80SV0038                    </t>
  </si>
  <si>
    <t xml:space="preserve">CV80SV0050                    </t>
  </si>
  <si>
    <t xml:space="preserve">CV80SV0075                    </t>
  </si>
  <si>
    <t xml:space="preserve">CV80SV0100                    </t>
  </si>
  <si>
    <t xml:space="preserve">CV80SV0125                    </t>
  </si>
  <si>
    <t xml:space="preserve">CV80SV0150                    </t>
  </si>
  <si>
    <t xml:space="preserve">CV80SV0200                    </t>
  </si>
  <si>
    <t xml:space="preserve">CV80SV0250                    </t>
  </si>
  <si>
    <t xml:space="preserve">CV80SV0300                    </t>
  </si>
  <si>
    <t xml:space="preserve">CV88-SSM        </t>
  </si>
  <si>
    <t xml:space="preserve">CV88SSM0050                   </t>
  </si>
  <si>
    <t xml:space="preserve">CV88SSM0075                   </t>
  </si>
  <si>
    <t xml:space="preserve">CV88SSM0100                   </t>
  </si>
  <si>
    <t xml:space="preserve">CV88SSM0125                   </t>
  </si>
  <si>
    <t xml:space="preserve">CV88SSM0150                   </t>
  </si>
  <si>
    <t xml:space="preserve">CV88SSM0200                   </t>
  </si>
  <si>
    <t xml:space="preserve">CV88SSM0300                   </t>
  </si>
  <si>
    <t xml:space="preserve">CV88-TSM        </t>
  </si>
  <si>
    <t xml:space="preserve">CV88TSM0050                   </t>
  </si>
  <si>
    <t xml:space="preserve">CV88TSM0075                   </t>
  </si>
  <si>
    <t xml:space="preserve">CV88TSM0100                   </t>
  </si>
  <si>
    <t xml:space="preserve">CV88TSM0125                   </t>
  </si>
  <si>
    <t xml:space="preserve">CV88TSM0150                   </t>
  </si>
  <si>
    <t xml:space="preserve">CV88TSM0200                   </t>
  </si>
  <si>
    <t xml:space="preserve">CV88TSM0300                   </t>
  </si>
  <si>
    <t xml:space="preserve">CV91-SSM        </t>
  </si>
  <si>
    <t xml:space="preserve">CV91SSM0200                   </t>
  </si>
  <si>
    <t xml:space="preserve">CV91SSM0250                   </t>
  </si>
  <si>
    <t xml:space="preserve">CV91SSM0300                   </t>
  </si>
  <si>
    <t xml:space="preserve">CV91SSM0400                   </t>
  </si>
  <si>
    <t xml:space="preserve">CV91SSM0500                   </t>
  </si>
  <si>
    <t xml:space="preserve">CV91SSM0600                   </t>
  </si>
  <si>
    <t xml:space="preserve">CV91SSM0800                   </t>
  </si>
  <si>
    <t xml:space="preserve">CV91SSM1000                   </t>
  </si>
  <si>
    <t xml:space="preserve">CV91SSM1200                   </t>
  </si>
  <si>
    <t xml:space="preserve">CV92-SSM        </t>
  </si>
  <si>
    <t xml:space="preserve">CV92SSM0200                   </t>
  </si>
  <si>
    <t xml:space="preserve">CV92SSM0250                   </t>
  </si>
  <si>
    <t xml:space="preserve">CV92SSM0300                   </t>
  </si>
  <si>
    <t xml:space="preserve">CV92SSM0400                   </t>
  </si>
  <si>
    <t xml:space="preserve">CV92SSM0500                   </t>
  </si>
  <si>
    <t xml:space="preserve">CV92SSM0600                   </t>
  </si>
  <si>
    <t xml:space="preserve">CV92SSM0800                   </t>
  </si>
  <si>
    <t xml:space="preserve">CV92SSM1000                   </t>
  </si>
  <si>
    <t xml:space="preserve">CV92SSM1200                   </t>
  </si>
  <si>
    <t xml:space="preserve">CV20-BR         </t>
  </si>
  <si>
    <t xml:space="preserve">CV20BR0050                    </t>
  </si>
  <si>
    <t xml:space="preserve">CV20BR0075                    </t>
  </si>
  <si>
    <t xml:space="preserve">CV20BR0100                    </t>
  </si>
  <si>
    <t xml:space="preserve">CV20BR0125                    </t>
  </si>
  <si>
    <t xml:space="preserve">CV20BR0150                    </t>
  </si>
  <si>
    <t xml:space="preserve">CV20BR0200                    </t>
  </si>
  <si>
    <t xml:space="preserve">BF75E-IBB       </t>
  </si>
  <si>
    <t xml:space="preserve">BF75EIBB0200                  </t>
  </si>
  <si>
    <t xml:space="preserve">BF75EIBB0250                  </t>
  </si>
  <si>
    <t xml:space="preserve">BF75EIBB0300                  </t>
  </si>
  <si>
    <t xml:space="preserve">BF75EIBB0400                  </t>
  </si>
  <si>
    <t xml:space="preserve">BF75EIBB0500                  </t>
  </si>
  <si>
    <t xml:space="preserve">BF75EIBB0600                  </t>
  </si>
  <si>
    <t xml:space="preserve">BF75EIBB0800                  </t>
  </si>
  <si>
    <t xml:space="preserve">BF75EIBB1000                  </t>
  </si>
  <si>
    <t xml:space="preserve">BF75EIBB1200                  </t>
  </si>
  <si>
    <t xml:space="preserve">BF75E-IBE       </t>
  </si>
  <si>
    <t xml:space="preserve">BF75EIBE0200                  </t>
  </si>
  <si>
    <t xml:space="preserve">BF75EIBE0250                  </t>
  </si>
  <si>
    <t xml:space="preserve">BF75EIBE0300                  </t>
  </si>
  <si>
    <t xml:space="preserve">BF75EIBE0400                  </t>
  </si>
  <si>
    <t xml:space="preserve">BF75EIBE0500                  </t>
  </si>
  <si>
    <t xml:space="preserve">BF75EIBE0600                  </t>
  </si>
  <si>
    <t xml:space="preserve">BF75EIBE0800                  </t>
  </si>
  <si>
    <t xml:space="preserve">BF75EIBE1000                  </t>
  </si>
  <si>
    <t xml:space="preserve">BF75EIBE1200                  </t>
  </si>
  <si>
    <t xml:space="preserve">BF75E-INB       </t>
  </si>
  <si>
    <t xml:space="preserve">BF75EINB0200                  </t>
  </si>
  <si>
    <t xml:space="preserve">BF75EINB0250                  </t>
  </si>
  <si>
    <t xml:space="preserve">BF75EINB0300                  </t>
  </si>
  <si>
    <t xml:space="preserve">BF75EINB0400                  </t>
  </si>
  <si>
    <t xml:space="preserve">BF75EINB0500                  </t>
  </si>
  <si>
    <t xml:space="preserve">BF75EINB0600                  </t>
  </si>
  <si>
    <t xml:space="preserve">BF75EINB0800                  </t>
  </si>
  <si>
    <t xml:space="preserve">BF75EINB1000                  </t>
  </si>
  <si>
    <t xml:space="preserve">BF75EINB1200                  </t>
  </si>
  <si>
    <t xml:space="preserve">BF75E-INE       </t>
  </si>
  <si>
    <t xml:space="preserve">BF75EINE0200                  </t>
  </si>
  <si>
    <t xml:space="preserve">BF75EINE0250                  </t>
  </si>
  <si>
    <t xml:space="preserve">BF75EINE0300                  </t>
  </si>
  <si>
    <t xml:space="preserve">BF75EINE0400                  </t>
  </si>
  <si>
    <t xml:space="preserve">BF75EINE0500                  </t>
  </si>
  <si>
    <t xml:space="preserve">BF75EINE0600                  </t>
  </si>
  <si>
    <t xml:space="preserve">BF75EINE0800                  </t>
  </si>
  <si>
    <t xml:space="preserve">BF75EINE1000                  </t>
  </si>
  <si>
    <t xml:space="preserve">BF75EINE1200                  </t>
  </si>
  <si>
    <t xml:space="preserve">BF75E-ISB       </t>
  </si>
  <si>
    <t xml:space="preserve">BF75EISB0200                  </t>
  </si>
  <si>
    <t xml:space="preserve">BF75EISB0250                  </t>
  </si>
  <si>
    <t xml:space="preserve">BF75EISB0300                  </t>
  </si>
  <si>
    <t xml:space="preserve">BF75EISB0400                  </t>
  </si>
  <si>
    <t xml:space="preserve">BF75EISB0500                  </t>
  </si>
  <si>
    <t xml:space="preserve">BF75EISB0600                  </t>
  </si>
  <si>
    <t xml:space="preserve">BF75EISB0800                  </t>
  </si>
  <si>
    <t xml:space="preserve">BF75EISB1000                  </t>
  </si>
  <si>
    <t xml:space="preserve">BF75EISB1200                  </t>
  </si>
  <si>
    <t xml:space="preserve">BF75E-ISE       </t>
  </si>
  <si>
    <t xml:space="preserve">BF75EISE0200                  </t>
  </si>
  <si>
    <t xml:space="preserve">BF75EISE0250                  </t>
  </si>
  <si>
    <t xml:space="preserve">BF75EISE0300                  </t>
  </si>
  <si>
    <t xml:space="preserve">BF75EISE0400                  </t>
  </si>
  <si>
    <t xml:space="preserve">BF75EISE0500                  </t>
  </si>
  <si>
    <t xml:space="preserve">BF75EISE0600                  </t>
  </si>
  <si>
    <t xml:space="preserve">BF75EISE0800                  </t>
  </si>
  <si>
    <t xml:space="preserve">BF75EISE1000                  </t>
  </si>
  <si>
    <t xml:space="preserve">BF75EISE1200                  </t>
  </si>
  <si>
    <t xml:space="preserve">BF76-DBB        </t>
  </si>
  <si>
    <t xml:space="preserve">BF76DBB0200-DE                </t>
  </si>
  <si>
    <t xml:space="preserve">BF76DBB0250-DE                </t>
  </si>
  <si>
    <t xml:space="preserve">BF76DBB0300-DE                </t>
  </si>
  <si>
    <t xml:space="preserve">BF76DBB0400-DE                </t>
  </si>
  <si>
    <t xml:space="preserve">BF76DBB0500-DE                </t>
  </si>
  <si>
    <t xml:space="preserve">BF76DBB0600-DE                </t>
  </si>
  <si>
    <t xml:space="preserve">BF76DBB0800-DE                </t>
  </si>
  <si>
    <t xml:space="preserve">BF76DBB1000-DE                </t>
  </si>
  <si>
    <t xml:space="preserve">BF76DBB1200-DE                </t>
  </si>
  <si>
    <t xml:space="preserve">BF76DBB1400-DE                </t>
  </si>
  <si>
    <t xml:space="preserve">BF76DBB1600-DE                </t>
  </si>
  <si>
    <t xml:space="preserve">BF76DBB1800-DE                </t>
  </si>
  <si>
    <t xml:space="preserve">BF76-DBE        </t>
  </si>
  <si>
    <t xml:space="preserve">BF76DBE0200-DE                </t>
  </si>
  <si>
    <t xml:space="preserve">BF76DBE0250-DE                </t>
  </si>
  <si>
    <t xml:space="preserve">BF76DBE0300-DE                </t>
  </si>
  <si>
    <t xml:space="preserve">BF76DBE0400-DE                </t>
  </si>
  <si>
    <t xml:space="preserve">BF76DBE0500-DE                </t>
  </si>
  <si>
    <t xml:space="preserve">BF76DBE0600-DE                </t>
  </si>
  <si>
    <t xml:space="preserve">BF76DBE0800-DE                </t>
  </si>
  <si>
    <t xml:space="preserve">BF76DBE1000-DE                </t>
  </si>
  <si>
    <t xml:space="preserve">BF76DBE1200-DE                </t>
  </si>
  <si>
    <t xml:space="preserve">BF76DBE1400-DE                </t>
  </si>
  <si>
    <t xml:space="preserve">BF76-DNB        </t>
  </si>
  <si>
    <t xml:space="preserve">BF76DNB0200-DE                </t>
  </si>
  <si>
    <t xml:space="preserve">BF76DNB0250-DE                </t>
  </si>
  <si>
    <t xml:space="preserve">BF76DNB0300-DE                </t>
  </si>
  <si>
    <t xml:space="preserve">BF76DNB0400-DE                </t>
  </si>
  <si>
    <t xml:space="preserve">BF76DNB0500-DE                </t>
  </si>
  <si>
    <t xml:space="preserve">BF76DNB0600-DE                </t>
  </si>
  <si>
    <t xml:space="preserve">BF76DNB0800-DE                </t>
  </si>
  <si>
    <t xml:space="preserve">BF76DNB1000-DE                </t>
  </si>
  <si>
    <t xml:space="preserve">BF76DNB1200-DE                </t>
  </si>
  <si>
    <t xml:space="preserve">BF76DNB1400-DE                </t>
  </si>
  <si>
    <t xml:space="preserve">BF76DNB1600-DE                </t>
  </si>
  <si>
    <t xml:space="preserve">BF76DNB1800-DE                </t>
  </si>
  <si>
    <t xml:space="preserve">BF76DNB2000-DE                </t>
  </si>
  <si>
    <t xml:space="preserve">BF76DNB2400-DE                </t>
  </si>
  <si>
    <t xml:space="preserve">BF76-DNE        </t>
  </si>
  <si>
    <t xml:space="preserve">BF76DNE0200-DE                </t>
  </si>
  <si>
    <t xml:space="preserve">BF76DNE0250-DE                </t>
  </si>
  <si>
    <t xml:space="preserve">BF76DNE0300-DE                </t>
  </si>
  <si>
    <t xml:space="preserve">BF76DNE0400-DE                </t>
  </si>
  <si>
    <t xml:space="preserve">BF76DNE0500-DE                </t>
  </si>
  <si>
    <t xml:space="preserve">BF76DNE0600-DE                </t>
  </si>
  <si>
    <t xml:space="preserve">BF76DNE0800-DE                </t>
  </si>
  <si>
    <t xml:space="preserve">BF76DNE1000-DE                </t>
  </si>
  <si>
    <t xml:space="preserve">BF76DNE1200-DE                </t>
  </si>
  <si>
    <t xml:space="preserve">BF76DNE1400-DE                </t>
  </si>
  <si>
    <t xml:space="preserve">BF76DNE1600-DE                </t>
  </si>
  <si>
    <t xml:space="preserve">BF76DNE1800-DE                </t>
  </si>
  <si>
    <t xml:space="preserve">BF76DNE2000-DE                </t>
  </si>
  <si>
    <t xml:space="preserve">BF76DNE2400-DE                </t>
  </si>
  <si>
    <t xml:space="preserve">BF76-DSB        </t>
  </si>
  <si>
    <t xml:space="preserve">BF76DSB0200-DE                </t>
  </si>
  <si>
    <t xml:space="preserve">BF76DSB0250-DE                </t>
  </si>
  <si>
    <t xml:space="preserve">BF76DSB0300-DE                </t>
  </si>
  <si>
    <t xml:space="preserve">BF76DSB0400-DE                </t>
  </si>
  <si>
    <t xml:space="preserve">BF76DSB0500-DE                </t>
  </si>
  <si>
    <t xml:space="preserve">BF76DSB0600-DE                </t>
  </si>
  <si>
    <t xml:space="preserve">BF76DSB0800-DE                </t>
  </si>
  <si>
    <t xml:space="preserve">BF76DSB1000-DE                </t>
  </si>
  <si>
    <t xml:space="preserve">BF76DSB1200-DE                </t>
  </si>
  <si>
    <t xml:space="preserve">BF76DSB1400-DE                </t>
  </si>
  <si>
    <t xml:space="preserve">BF76-DSE        </t>
  </si>
  <si>
    <t xml:space="preserve">BF76DSE0200-DE                </t>
  </si>
  <si>
    <t xml:space="preserve">BF76DSE0250-DE                </t>
  </si>
  <si>
    <t xml:space="preserve">BF76DSE0300-DE                </t>
  </si>
  <si>
    <t xml:space="preserve">BF76DSE0400-DE                </t>
  </si>
  <si>
    <t xml:space="preserve">BF76DSE0500-DE                </t>
  </si>
  <si>
    <t xml:space="preserve">BF76DSE0600-DE                </t>
  </si>
  <si>
    <t xml:space="preserve">BF76DSE0800-DE                </t>
  </si>
  <si>
    <t xml:space="preserve">BF76DSE1000-DE                </t>
  </si>
  <si>
    <t xml:space="preserve">BF76DSE1200-DE                </t>
  </si>
  <si>
    <t xml:space="preserve">BF76DSE1400-DE                </t>
  </si>
  <si>
    <t xml:space="preserve">BF76E-DBB       </t>
  </si>
  <si>
    <t xml:space="preserve">BF76EDBB0200                  </t>
  </si>
  <si>
    <t xml:space="preserve">BF76EDBB0250                  </t>
  </si>
  <si>
    <t xml:space="preserve">BF76EDBB0300                  </t>
  </si>
  <si>
    <t xml:space="preserve">BF76EDBB0400                  </t>
  </si>
  <si>
    <t xml:space="preserve">BF76EDBB0500                  </t>
  </si>
  <si>
    <t xml:space="preserve">BF76EDBB0600                  </t>
  </si>
  <si>
    <t xml:space="preserve">BF76EDBB0800                  </t>
  </si>
  <si>
    <t xml:space="preserve">BF76EDBB1000                  </t>
  </si>
  <si>
    <t xml:space="preserve">BF76EDBB1200                  </t>
  </si>
  <si>
    <t xml:space="preserve">BF76E-DBE       </t>
  </si>
  <si>
    <t xml:space="preserve">BF76EDBE0200                  </t>
  </si>
  <si>
    <t xml:space="preserve">BF76EDBE0250                  </t>
  </si>
  <si>
    <t xml:space="preserve">BF76EDBE0300                  </t>
  </si>
  <si>
    <t xml:space="preserve">BF76EDBE0400                  </t>
  </si>
  <si>
    <t xml:space="preserve">BF76EDBE0500                  </t>
  </si>
  <si>
    <t xml:space="preserve">BF76EDBE0600                  </t>
  </si>
  <si>
    <t xml:space="preserve">BF76EDBE0800                  </t>
  </si>
  <si>
    <t xml:space="preserve">BF76EDBE1000                  </t>
  </si>
  <si>
    <t xml:space="preserve">BF76EDBE1200                  </t>
  </si>
  <si>
    <t xml:space="preserve">BF76E-DNB       </t>
  </si>
  <si>
    <t xml:space="preserve">BF76EDNB0200                  </t>
  </si>
  <si>
    <t xml:space="preserve">BF76EDNB0250                  </t>
  </si>
  <si>
    <t xml:space="preserve">BF76EDNB0300                  </t>
  </si>
  <si>
    <t xml:space="preserve">BF76EDNB0400                  </t>
  </si>
  <si>
    <t xml:space="preserve">BF76EDNB0500                  </t>
  </si>
  <si>
    <t xml:space="preserve">BF76EDNB0600                  </t>
  </si>
  <si>
    <t xml:space="preserve">BF76EDNB0800                  </t>
  </si>
  <si>
    <t xml:space="preserve">BF76EDNB1000                  </t>
  </si>
  <si>
    <t xml:space="preserve">BF76EDNB1200                  </t>
  </si>
  <si>
    <t xml:space="preserve">BF76E-DNE       </t>
  </si>
  <si>
    <t xml:space="preserve">BF76EDNE0200                  </t>
  </si>
  <si>
    <t xml:space="preserve">BF76EDNE0250                  </t>
  </si>
  <si>
    <t xml:space="preserve">BF76EDNE0300                  </t>
  </si>
  <si>
    <t xml:space="preserve">BF76EDNE0400                  </t>
  </si>
  <si>
    <t xml:space="preserve">BF76EDNE0500                  </t>
  </si>
  <si>
    <t xml:space="preserve">BF76EDNE0600                  </t>
  </si>
  <si>
    <t xml:space="preserve">BF76EDNE0800                  </t>
  </si>
  <si>
    <t xml:space="preserve">BF76EDNE1000                  </t>
  </si>
  <si>
    <t xml:space="preserve">BF76EDNE1200                  </t>
  </si>
  <si>
    <t xml:space="preserve">BF76E-DSB       </t>
  </si>
  <si>
    <t xml:space="preserve">BF76EDSB0200                  </t>
  </si>
  <si>
    <t xml:space="preserve">BF76EDSB0250                  </t>
  </si>
  <si>
    <t xml:space="preserve">BF76EDSB0300                  </t>
  </si>
  <si>
    <t xml:space="preserve">BF76EDSB0400                  </t>
  </si>
  <si>
    <t xml:space="preserve">BF76EDSB0500                  </t>
  </si>
  <si>
    <t xml:space="preserve">BF76EDSB0600                  </t>
  </si>
  <si>
    <t xml:space="preserve">BF76EDSB0800                  </t>
  </si>
  <si>
    <t xml:space="preserve">BF76EDSB1000                  </t>
  </si>
  <si>
    <t xml:space="preserve">BF76EDSB1200                  </t>
  </si>
  <si>
    <t xml:space="preserve">BF76E-DSE       </t>
  </si>
  <si>
    <t xml:space="preserve">BF76EDSE0200                  </t>
  </si>
  <si>
    <t xml:space="preserve">BF76EDSE0250                  </t>
  </si>
  <si>
    <t xml:space="preserve">BF76EDSE0300                  </t>
  </si>
  <si>
    <t xml:space="preserve">BF76EDSE0400                  </t>
  </si>
  <si>
    <t xml:space="preserve">BF76EDSE0500                  </t>
  </si>
  <si>
    <t xml:space="preserve">BF76EDSE0600                  </t>
  </si>
  <si>
    <t xml:space="preserve">BF76EDSE0800                  </t>
  </si>
  <si>
    <t xml:space="preserve">BF76EDSE1000                  </t>
  </si>
  <si>
    <t xml:space="preserve">BF76EDSE1200                  </t>
  </si>
  <si>
    <t xml:space="preserve">BF76E-DSV       </t>
  </si>
  <si>
    <t xml:space="preserve">BF76EDSV0200                  </t>
  </si>
  <si>
    <t xml:space="preserve">BF76EDSV0250                  </t>
  </si>
  <si>
    <t xml:space="preserve">BF76EDSV0300                  </t>
  </si>
  <si>
    <t xml:space="preserve">BF76EDSV0400                  </t>
  </si>
  <si>
    <t xml:space="preserve">BF76EDSV0500                  </t>
  </si>
  <si>
    <t xml:space="preserve">BF76EDSV0600                  </t>
  </si>
  <si>
    <t xml:space="preserve">BF76EDSV0800                  </t>
  </si>
  <si>
    <t xml:space="preserve">BF76EDSV1000                  </t>
  </si>
  <si>
    <t xml:space="preserve">BF76EDSV1200                  </t>
  </si>
  <si>
    <t xml:space="preserve">BF77G-DEE       </t>
  </si>
  <si>
    <t xml:space="preserve">BF77GDEE0200                  </t>
  </si>
  <si>
    <t xml:space="preserve">BF77GDEE0250                  </t>
  </si>
  <si>
    <t xml:space="preserve">BF77GDEE0300                  </t>
  </si>
  <si>
    <t xml:space="preserve">BF77GDEE0400                  </t>
  </si>
  <si>
    <t xml:space="preserve">BF77GDEE0500                  </t>
  </si>
  <si>
    <t xml:space="preserve">BF77GDEE0600                  </t>
  </si>
  <si>
    <t xml:space="preserve">BF77GDEE0800                  </t>
  </si>
  <si>
    <t xml:space="preserve">BF77GDEE1000                  </t>
  </si>
  <si>
    <t xml:space="preserve">BF77GDEE1200                  </t>
  </si>
  <si>
    <t xml:space="preserve">BF77UG-DEE      </t>
  </si>
  <si>
    <t xml:space="preserve">BF77UGDEE0200                 </t>
  </si>
  <si>
    <t xml:space="preserve">BF77UGDEE0250                 </t>
  </si>
  <si>
    <t xml:space="preserve">BF77UGDEE0300                 </t>
  </si>
  <si>
    <t xml:space="preserve">BF77UGDEE0400                 </t>
  </si>
  <si>
    <t xml:space="preserve">BF77UGDEE0500                 </t>
  </si>
  <si>
    <t xml:space="preserve">BF77UGDEE0600                 </t>
  </si>
  <si>
    <t xml:space="preserve">BF77UGDEE0800                 </t>
  </si>
  <si>
    <t xml:space="preserve">BF77UGDEE1000                 </t>
  </si>
  <si>
    <t xml:space="preserve">BF77UGDEE1200                 </t>
  </si>
  <si>
    <t xml:space="preserve">YS58U-DI        </t>
  </si>
  <si>
    <t xml:space="preserve">YS58UD0200                    </t>
  </si>
  <si>
    <t xml:space="preserve">YS58UD0250                    </t>
  </si>
  <si>
    <t xml:space="preserve">YS58UD0300                    </t>
  </si>
  <si>
    <t xml:space="preserve">YS58UD0400                    </t>
  </si>
  <si>
    <t xml:space="preserve">YS58UD0500                    </t>
  </si>
  <si>
    <t xml:space="preserve">YS58UD0600                    </t>
  </si>
  <si>
    <t xml:space="preserve">YS58UD0800                    </t>
  </si>
  <si>
    <t xml:space="preserve">YS58UD1000                    </t>
  </si>
  <si>
    <t xml:space="preserve">YS58UD1200                    </t>
  </si>
  <si>
    <t xml:space="preserve">YS58UG-DI       </t>
  </si>
  <si>
    <t xml:space="preserve">YS58UDG0200                   </t>
  </si>
  <si>
    <t xml:space="preserve">YS58UDG0250                   </t>
  </si>
  <si>
    <t xml:space="preserve">YS58UDG0300                   </t>
  </si>
  <si>
    <t xml:space="preserve">YS58UDG0400                   </t>
  </si>
  <si>
    <t xml:space="preserve">YS58UDG0500                   </t>
  </si>
  <si>
    <t xml:space="preserve">YS58UDG0600                   </t>
  </si>
  <si>
    <t xml:space="preserve">YS58UDG0800                   </t>
  </si>
  <si>
    <t xml:space="preserve">YS58UDG1000                   </t>
  </si>
  <si>
    <t xml:space="preserve">YS58UDG1200                   </t>
  </si>
  <si>
    <t>Effective Date: 1/14/2026</t>
  </si>
  <si>
    <t>Version Number: ex2026v00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</si>
</sst>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0"/>
    <numFmt numFmtId="165" formatCode="\$0"/>
    <numFmt numFmtId="166" formatCode="\$0.00"/>
  </numFmts>
  <fonts count="13"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i/>
      <sz val="18"/>
      <color theme="1"/>
      <name val="Arial Black"/>
      <family val="2"/>
    </font>
    <font>
      <b/>
      <sz val="8"/>
      <color theme="1"/>
      <name val="Calibri"/>
      <family val="2"/>
      <scheme val="minor"/>
    </font>
    <font>
      <b/>
      <sz val="12"/>
      <color theme="1"/>
      <name val="Calibri"/>
      <family val="2"/>
      <scheme val="minor"/>
    </font>
    <font>
      <b/>
      <sz val="10"/>
      <color rgb="FF000000"/>
      <name val="Calibri"/>
      <family val="2"/>
    </font>
    <font>
      <sz val="10"/>
      <color rgb="FF000000"/>
      <name val="Calibri"/>
      <family val="2"/>
    </font>
    <font>
      <i/>
      <sz val="11"/>
      <color theme="1"/>
      <name val="Calibri"/>
      <family val="2"/>
      <scheme val="minor"/>
    </font>
    <font>
      <b/>
      <i/>
      <u/>
      <sz val="11"/>
      <color theme="1"/>
      <name val="Calibri"/>
      <family val="2"/>
      <scheme val="minor"/>
    </font>
    <font>
      <u/>
      <sz val="12"/>
      <color theme="10"/>
      <name val="Calibri"/>
      <family val="2"/>
      <scheme val="minor"/>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0" fontId="0" fillId="0" borderId="0" xfId="0" applyAlignment="1">
      <alignment horizontal="right" vertical="center"/>
    </xf>
    <xf numFmtId="0" fontId="3" fillId="0" borderId="0" xfId="0" applyFont="1" applyAlignment="1">
      <alignment horizontal="left" vertical="top" indent="1"/>
    </xf>
    <xf numFmtId="0" fontId="2" fillId="0" borderId="0" xfId="1" applyAlignment="1">
      <alignment horizontal="center"/>
    </xf>
    <xf numFmtId="0" fontId="1" fillId="0" borderId="0" xfId="0" applyFont="1"/>
    <xf numFmtId="164" fontId="1" fillId="0" borderId="0" xfId="0" applyNumberFormat="1" applyFont="1"/>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vertical="top" wrapText="1"/>
    </xf>
    <xf numFmtId="0" fontId="7" fillId="0" borderId="0" xfId="0" applyFont="1" applyAlignment="1">
      <alignment vertical="top"/>
    </xf>
    <xf numFmtId="0" fontId="8" fillId="0" borderId="2" xfId="0" applyFont="1" applyBorder="1" applyAlignment="1">
      <alignment horizontal="left" vertical="center" wrapText="1" indent="1" shrinkToFit="1" readingOrder="1"/>
    </xf>
    <xf numFmtId="0" fontId="8" fillId="0" borderId="0" xfId="0" applyFont="1" applyAlignment="1">
      <alignment horizontal="left" vertical="center" wrapText="1" shrinkToFit="1" readingOrder="1"/>
    </xf>
    <xf numFmtId="0" fontId="8" fillId="0" borderId="2" xfId="0" applyFont="1" applyBorder="1" applyAlignment="1">
      <alignment horizontal="right" vertical="center" wrapText="1" indent="1" shrinkToFit="1" readingOrder="1"/>
    </xf>
    <xf numFmtId="49" fontId="9" fillId="0" borderId="2" xfId="0" applyNumberFormat="1" applyFont="1" applyBorder="1" applyAlignment="1">
      <alignment horizontal="left" vertical="center" wrapText="1" indent="1" shrinkToFit="1" readingOrder="1"/>
    </xf>
    <xf numFmtId="165" fontId="9" fillId="0" borderId="2" xfId="0" applyNumberFormat="1" applyFont="1" applyBorder="1" applyAlignment="1">
      <alignment horizontal="right" vertical="center" wrapText="1" indent="1" shrinkToFit="1" readingOrder="1"/>
    </xf>
    <xf numFmtId="49" fontId="9" fillId="0" borderId="2" xfId="0" applyNumberFormat="1" applyFont="1" applyBorder="1" applyAlignment="1">
      <alignment horizontal="right" vertical="center" wrapText="1" indent="1" shrinkToFit="1" readingOrder="1"/>
    </xf>
    <xf numFmtId="166" fontId="9" fillId="0" borderId="2" xfId="0" applyNumberFormat="1" applyFont="1" applyBorder="1" applyAlignment="1">
      <alignment horizontal="right" vertical="center" wrapText="1" indent="1" shrinkToFit="1" readingOrder="1"/>
    </xf>
    <xf numFmtId="14" fontId="0" fillId="0" borderId="0" xfId="0" applyNumberFormat="1"/>
    <xf numFmtId="0" fontId="4" fillId="0" borderId="0" xfId="0" applyFont="1" applyAlignment="1">
      <alignment horizontal="left" vertical="top" wrapText="1" indent="1"/>
    </xf>
    <xf numFmtId="0" fontId="7" fillId="0" borderId="0" xfId="0" applyFont="1" applyAlignment="1">
      <alignment horizontal="left" indent="1"/>
    </xf>
    <xf numFmtId="0" fontId="7" fillId="0" borderId="0" xfId="0" applyFont="1" applyAlignment="1">
      <alignment horizontal="left" indent="2"/>
    </xf>
    <xf numFmtId="0" fontId="12" fillId="0" borderId="0" xfId="1" applyNumberFormat="1" applyFont="1" applyAlignment="1">
      <alignment horizontal="left" vertical="top" indent="1"/>
    </xf>
    <xf numFmtId="0" fontId="3" fillId="0" borderId="0" xfId="0" applyFont="1"/>
    <xf numFmtId="0" fontId="2" fillId="0" borderId="0" xfId="1" applyNumberFormat="1" applyAlignment="1">
      <alignment horizontal="left" vertical="top" indent="1"/>
    </xf>
    <xf numFmtId="0" fontId="4" fillId="0" borderId="1" xfId="0" applyFont="1" applyBorder="1" applyAlignment="1">
      <alignment horizontal="left" indent="1"/>
    </xf>
    <xf numFmtId="0" fontId="4" fillId="0" borderId="0" xfId="0" applyFont="1" applyAlignment="1">
      <alignment horizontal="left" vertical="top" wrapText="1" indent="2"/>
    </xf>
    <xf numFmtId="0" fontId="10" fillId="0" borderId="0" xfId="0" applyFont="1" applyAlignment="1">
      <alignment horizontal="left" vertical="center" wrapText="1" indent="2"/>
    </xf>
    <xf numFmtId="0" fontId="10" fillId="0" borderId="3" xfId="0" applyFont="1" applyBorder="1" applyAlignment="1">
      <alignment horizontal="left" vertical="center" wrapText="1" indent="2"/>
    </xf>
    <xf numFmtId="49" fontId="8" fillId="0" borderId="2" xfId="0" applyNumberFormat="1" applyFont="1" applyBorder="1" applyAlignment="1">
      <alignment horizontal="left" vertical="center" wrapText="1" indent="1" shrinkToFit="1" readingOrder="1"/>
    </xf>
    <xf numFmtId="0" fontId="2" fillId="0" borderId="0" xfId="1" applyNumberFormat="1" applyAlignment="1">
      <alignment horizontal="left" vertical="center" wrapText="1" indent="1" shrinkToFit="1" readingOrder="1"/>
    </xf>
    <xf numFmtId="0" fontId="8" fillId="0" borderId="2" xfId="0" applyFont="1" applyBorder="1" applyAlignment="1">
      <alignment horizontal="left" vertical="center" wrapText="1" indent="1" shrinkToFit="1" readingOrder="1"/>
    </xf>
    <xf numFmtId="0" fontId="8" fillId="0" borderId="0" xfId="0" applyFont="1" applyAlignment="1">
      <alignment horizontal="left" vertical="center" wrapText="1" shrinkToFit="1" readingOrder="1"/>
    </xf>
    <xf numFmtId="0" fontId="0" fillId="0" borderId="0" xfId="0" applyAlignment="1">
      <alignment horizontal="left" vertical="center"/>
    </xf>
    <xf numFmtId="0" fontId="1" fillId="0" borderId="0" xfId="0" applyFont="1" applyAlignment="1">
      <alignment horizontal="left" vertical="center"/>
    </xf>
    <xf numFmtId="0" fontId="7" fillId="0" borderId="0" xfId="0" applyFont="1" applyAlignment="1">
      <alignment horizontal="left" vertical="top" wrapText="1"/>
    </xf>
    <xf numFmtId="0" fontId="0" fillId="0" borderId="0" xfId="0" applyAlignment="1">
      <alignment horizontal="left" vertical="top" wrapText="1"/>
    </xf>
    <xf numFmtId="0" fontId="7" fillId="0" borderId="0" xfId="0" applyFont="1" applyAlignment="1">
      <alignment horizontal="left" vertical="center"/>
    </xf>
  </cellXfs>
  <cellStyles count="2">
    <cellStyle name="Hyperlink" xfId="1" builtinId="8"/>
    <cellStyle name="Normal" xfId="0" builtinId="0"/>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137AB527-E5E4-48BB-8BF7-749E97E8755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183C2-8EBD-4D01-AAC4-9F697DBDAD62}">
  <dimension ref="A1:C25"/>
  <sheetViews>
    <sheetView showGridLines="0" tabSelected="1" workbookViewId="0">
      <selection activeCell="A3" sqref="A3:C7"/>
    </sheetView>
  </sheetViews>
  <sheetFormatPr defaultRowHeight="15" x14ac:dyDescent="0.25"/>
  <cols>
    <col min="1" max="2" width="35.7109375" customWidth="1"/>
    <col min="3" max="3" width="20.7109375" customWidth="1"/>
  </cols>
  <sheetData>
    <row r="1" spans="1:3" ht="30" customHeight="1" x14ac:dyDescent="0.25">
      <c r="A1" s="25" t="s">
        <v>35</v>
      </c>
      <c r="B1" s="25"/>
      <c r="C1" s="25"/>
    </row>
    <row r="2" spans="1:3" ht="14.45" customHeight="1" x14ac:dyDescent="0.25">
      <c r="A2" s="20" t="s">
        <v>1831</v>
      </c>
      <c r="B2" s="19" t="s">
        <v>1830</v>
      </c>
      <c r="C2" s="18"/>
    </row>
    <row r="3" spans="1:3" ht="15" customHeight="1" x14ac:dyDescent="0.25">
      <c r="A3" s="26" t="s">
        <v>34</v>
      </c>
      <c r="B3" s="26"/>
      <c r="C3" s="26"/>
    </row>
    <row r="4" spans="1:3" ht="15" customHeight="1" x14ac:dyDescent="0.25">
      <c r="A4" s="26"/>
      <c r="B4" s="26"/>
      <c r="C4" s="26"/>
    </row>
    <row r="5" spans="1:3" ht="15" customHeight="1" x14ac:dyDescent="0.25">
      <c r="A5" s="26"/>
      <c r="B5" s="26"/>
      <c r="C5" s="26"/>
    </row>
    <row r="6" spans="1:3" ht="15" customHeight="1" x14ac:dyDescent="0.25">
      <c r="A6" s="26"/>
      <c r="B6" s="26"/>
      <c r="C6" s="26"/>
    </row>
    <row r="7" spans="1:3" ht="15" customHeight="1" x14ac:dyDescent="0.25">
      <c r="A7" s="27"/>
      <c r="B7" s="27"/>
      <c r="C7" s="27"/>
    </row>
    <row r="8" spans="1:3" ht="18.75" x14ac:dyDescent="0.3">
      <c r="A8" s="24" t="s">
        <v>0</v>
      </c>
      <c r="B8" s="24"/>
      <c r="C8" s="24"/>
    </row>
    <row r="9" spans="1:3" ht="15.75" x14ac:dyDescent="0.25">
      <c r="A9" s="2"/>
    </row>
    <row r="10" spans="1:3" ht="15.75" x14ac:dyDescent="0.25">
      <c r="A10" s="21" t="str">
        <f>HYPERLINK("#'Fireline - All'!B1","Fireline - All")</f>
        <v>Fireline - All</v>
      </c>
      <c r="B10" s="23" t="str">
        <f>HYPERLINK("#'CT Strainer - CS'!B1","Cast Tee - Carbon Steel")</f>
        <v>Cast Tee - Carbon Steel</v>
      </c>
      <c r="C10" s="22"/>
    </row>
    <row r="11" spans="1:3" ht="15.75" x14ac:dyDescent="0.25">
      <c r="A11" s="21" t="str">
        <f>HYPERLINK("#'Y Strainer - CI'!B1","Y Strainer - Cast Iron")</f>
        <v>Y Strainer - Cast Iron</v>
      </c>
      <c r="B11" s="23" t="str">
        <f>HYPERLINK("#'CT Strainer - SS'!B1","Cast Tee - Stainless Steel")</f>
        <v>Cast Tee - Stainless Steel</v>
      </c>
      <c r="C11" s="22"/>
    </row>
    <row r="12" spans="1:3" ht="15.75" x14ac:dyDescent="0.25">
      <c r="A12" s="21" t="str">
        <f>HYPERLINK("#'Y Strainer - DI'!B1","Y Strainer - Duticle Iron")</f>
        <v>Y Strainer - Duticle Iron</v>
      </c>
      <c r="B12" s="21" t="str">
        <f>HYPERLINK("#'Pump'!B1","Pump Products")</f>
        <v>Pump Products</v>
      </c>
      <c r="C12" s="22"/>
    </row>
    <row r="13" spans="1:3" ht="15.75" x14ac:dyDescent="0.25">
      <c r="A13" s="21" t="str">
        <f>HYPERLINK("#'Y Strainer - AB'!B1","Y Strainer - Aluminum Bronze")</f>
        <v>Y Strainer - Aluminum Bronze</v>
      </c>
      <c r="B13" s="21" t="str">
        <f>HYPERLINK("#'Check - CI'!B1","Check Valve - Cast Iron")</f>
        <v>Check Valve - Cast Iron</v>
      </c>
      <c r="C13" s="22"/>
    </row>
    <row r="14" spans="1:3" ht="15.75" x14ac:dyDescent="0.25">
      <c r="A14" s="21" t="str">
        <f>HYPERLINK("#'Y Strainer - BZ'!B1","Y Strainer - Bronze")</f>
        <v>Y Strainer - Bronze</v>
      </c>
      <c r="B14" s="21" t="str">
        <f>HYPERLINK("#'Check - DI'!B1","Check Valve - Ductile Iron")</f>
        <v>Check Valve - Ductile Iron</v>
      </c>
      <c r="C14" s="22"/>
    </row>
    <row r="15" spans="1:3" ht="15.75" x14ac:dyDescent="0.25">
      <c r="A15" s="21" t="str">
        <f>HYPERLINK("#'Y Strainer - EB'!B1","Y Strainer - Eco Brass")</f>
        <v>Y Strainer - Eco Brass</v>
      </c>
      <c r="B15" s="21" t="str">
        <f>HYPERLINK("#'Check - CS'!B1","Check Valve - Carbon Steel")</f>
        <v>Check Valve - Carbon Steel</v>
      </c>
      <c r="C15" s="22"/>
    </row>
    <row r="16" spans="1:3" ht="15.75" x14ac:dyDescent="0.25">
      <c r="A16" s="21" t="str">
        <f>HYPERLINK("#'Y Strainer - CS'!B1","Y Strainer - Carbon Steel")</f>
        <v>Y Strainer - Carbon Steel</v>
      </c>
      <c r="B16" s="21" t="str">
        <f>HYPERLINK("#'Check - SS'!B1","Check Valve - Stainless Steel")</f>
        <v>Check Valve - Stainless Steel</v>
      </c>
      <c r="C16" s="22"/>
    </row>
    <row r="17" spans="1:3" ht="15.75" x14ac:dyDescent="0.25">
      <c r="A17" s="21" t="str">
        <f>HYPERLINK("#'Y Strainer - SS'!B1","Y Strainer - Stainless Steel")</f>
        <v>Y Strainer - Stainless Steel</v>
      </c>
      <c r="B17" s="21" t="str">
        <f>HYPERLINK("#'Check - Brass'!B1","Check Valve - Brass")</f>
        <v>Check Valve - Brass</v>
      </c>
      <c r="C17" s="22"/>
    </row>
    <row r="18" spans="1:3" ht="15.75" x14ac:dyDescent="0.25">
      <c r="A18" s="21" t="str">
        <f>HYPERLINK("#'B Strainer - CI'!B1","Basket Strainer - Cast Iron")</f>
        <v>Basket Strainer - Cast Iron</v>
      </c>
      <c r="B18" s="21" t="str">
        <f>HYPERLINK("#'BFV - CI'!B1","Butterfly Valve - Cast Iron")</f>
        <v>Butterfly Valve - Cast Iron</v>
      </c>
      <c r="C18" s="22"/>
    </row>
    <row r="19" spans="1:3" ht="15.75" x14ac:dyDescent="0.25">
      <c r="A19" s="21" t="str">
        <f>HYPERLINK("#'B Strainer - CS'!B1","Basket Strainer - Carbon Steel")</f>
        <v>Basket Strainer - Carbon Steel</v>
      </c>
      <c r="B19" s="21" t="str">
        <f>HYPERLINK("#'BFV - DI'!B1","Butterfly Valve - Ductile Iron")</f>
        <v>Butterfly Valve - Ductile Iron</v>
      </c>
      <c r="C19" s="22"/>
    </row>
    <row r="20" spans="1:3" ht="15.75" x14ac:dyDescent="0.25">
      <c r="A20" s="21" t="str">
        <f>HYPERLINK("#'B Strainer - SS'!B1","Basket Strainer - Stainless Steel")</f>
        <v>Basket Strainer - Stainless Steel</v>
      </c>
      <c r="B20" s="23" t="str">
        <f>HYPERLINK("#'Spare Parts'!B1","Replacement Parts")</f>
        <v>Replacement Parts</v>
      </c>
      <c r="C20" s="22"/>
    </row>
    <row r="21" spans="1:3" ht="15.75" x14ac:dyDescent="0.25">
      <c r="A21" s="21" t="str">
        <f>HYPERLINK("#'B Strainer - AB'!B1","Basket Strainer - Aluminum Bronze")</f>
        <v>Basket Strainer - Aluminum Bronze</v>
      </c>
      <c r="B21" s="23" t="str">
        <f>HYPERLINK("#'All Parts'!B1","All Parts")</f>
        <v>All Parts</v>
      </c>
      <c r="C21" s="22"/>
    </row>
    <row r="22" spans="1:3" ht="15.75" x14ac:dyDescent="0.25">
      <c r="A22" s="21" t="str">
        <f>HYPERLINK("#'D Strainer - CI'!B1","Duplex Strainer - Cast Iron")</f>
        <v>Duplex Strainer - Cast Iron</v>
      </c>
      <c r="B22" s="21" t="str">
        <f>HYPERLINK("#'NOTES'!B1","Notes")</f>
        <v>Notes</v>
      </c>
      <c r="C22" s="22"/>
    </row>
    <row r="23" spans="1:3" ht="15.75" x14ac:dyDescent="0.25">
      <c r="A23" s="21" t="str">
        <f>HYPERLINK("#'D Strainer - CS'!B1","Duplex Strainer - Carbon Steel")</f>
        <v>Duplex Strainer - Carbon Steel</v>
      </c>
      <c r="B23" s="21" t="str">
        <f>HYPERLINK("#'TERMS'!B1","Terms")</f>
        <v>Terms</v>
      </c>
      <c r="C23" s="22"/>
    </row>
    <row r="24" spans="1:3" ht="15.75" x14ac:dyDescent="0.25">
      <c r="A24" s="21" t="str">
        <f>HYPERLINK("#'D Strainer - SS'!B1","Duplex Strainer - Stainless Steel")</f>
        <v>Duplex Strainer - Stainless Steel</v>
      </c>
      <c r="B24" s="21" t="str">
        <f>HYPERLINK("#'WARRANTY'!B1","Warranty")</f>
        <v>Warranty</v>
      </c>
      <c r="C24" s="22"/>
    </row>
    <row r="25" spans="1:3" ht="15.75" x14ac:dyDescent="0.25">
      <c r="A25" s="21" t="str">
        <f>HYPERLINK("#'D Strainer - AB'!B1","Duplex Strainer - Aluminum Bronze")</f>
        <v>Duplex Strainer - Aluminum Bronze</v>
      </c>
    </row>
  </sheetData>
  <mergeCells count="3">
    <mergeCell ref="A8:C8"/>
    <mergeCell ref="A1:C1"/>
    <mergeCell ref="A3:C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1F7D5-3FBD-4B5A-860D-44A416ACA552}">
  <dimension ref="A1:I43"/>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527</v>
      </c>
      <c r="B5" s="13" t="s">
        <v>528</v>
      </c>
      <c r="C5" s="14">
        <v>706</v>
      </c>
      <c r="D5" s="14">
        <v>41</v>
      </c>
      <c r="E5" s="14">
        <f t="shared" ref="E5:E43" si="0">C5+D5</f>
        <v>747</v>
      </c>
      <c r="F5" s="15">
        <f t="shared" ref="F5:F43" si="1">$A$2</f>
        <v>0</v>
      </c>
      <c r="G5" s="16">
        <f t="shared" ref="G5:G43" si="2">F5*C5</f>
        <v>0</v>
      </c>
      <c r="H5" s="16">
        <f>E5*F5</f>
        <v>0</v>
      </c>
    </row>
    <row r="6" spans="1:9" x14ac:dyDescent="0.25">
      <c r="A6" s="13" t="s">
        <v>527</v>
      </c>
      <c r="B6" s="13" t="s">
        <v>529</v>
      </c>
      <c r="C6" s="14">
        <v>889</v>
      </c>
      <c r="D6" s="14">
        <v>51</v>
      </c>
      <c r="E6" s="14">
        <f t="shared" si="0"/>
        <v>940</v>
      </c>
      <c r="F6" s="15">
        <f t="shared" si="1"/>
        <v>0</v>
      </c>
      <c r="G6" s="16">
        <f t="shared" si="2"/>
        <v>0</v>
      </c>
      <c r="H6" s="16">
        <f t="shared" ref="H6:H43" si="3">E6*F6</f>
        <v>0</v>
      </c>
    </row>
    <row r="7" spans="1:9" x14ac:dyDescent="0.25">
      <c r="A7" s="13" t="s">
        <v>527</v>
      </c>
      <c r="B7" s="13" t="s">
        <v>530</v>
      </c>
      <c r="C7" s="14">
        <v>1350</v>
      </c>
      <c r="D7" s="14">
        <v>78</v>
      </c>
      <c r="E7" s="14">
        <f t="shared" si="0"/>
        <v>1428</v>
      </c>
      <c r="F7" s="15">
        <f t="shared" si="1"/>
        <v>0</v>
      </c>
      <c r="G7" s="16">
        <f t="shared" si="2"/>
        <v>0</v>
      </c>
      <c r="H7" s="16">
        <f t="shared" si="3"/>
        <v>0</v>
      </c>
    </row>
    <row r="8" spans="1:9" x14ac:dyDescent="0.25">
      <c r="A8" s="13" t="s">
        <v>527</v>
      </c>
      <c r="B8" s="13" t="s">
        <v>531</v>
      </c>
      <c r="C8" s="14">
        <v>1655</v>
      </c>
      <c r="D8" s="14">
        <v>95</v>
      </c>
      <c r="E8" s="14">
        <f t="shared" si="0"/>
        <v>1750</v>
      </c>
      <c r="F8" s="15">
        <f t="shared" si="1"/>
        <v>0</v>
      </c>
      <c r="G8" s="16">
        <f t="shared" si="2"/>
        <v>0</v>
      </c>
      <c r="H8" s="16">
        <f t="shared" si="3"/>
        <v>0</v>
      </c>
    </row>
    <row r="9" spans="1:9" x14ac:dyDescent="0.25">
      <c r="A9" s="13" t="s">
        <v>527</v>
      </c>
      <c r="B9" s="13" t="s">
        <v>532</v>
      </c>
      <c r="C9" s="14">
        <v>1743</v>
      </c>
      <c r="D9" s="14">
        <v>100</v>
      </c>
      <c r="E9" s="14">
        <f t="shared" si="0"/>
        <v>1843</v>
      </c>
      <c r="F9" s="15">
        <f t="shared" si="1"/>
        <v>0</v>
      </c>
      <c r="G9" s="16">
        <f t="shared" si="2"/>
        <v>0</v>
      </c>
      <c r="H9" s="16">
        <f t="shared" si="3"/>
        <v>0</v>
      </c>
    </row>
    <row r="10" spans="1:9" x14ac:dyDescent="0.25">
      <c r="A10" s="13" t="s">
        <v>527</v>
      </c>
      <c r="B10" s="13" t="s">
        <v>533</v>
      </c>
      <c r="C10" s="14">
        <v>2861</v>
      </c>
      <c r="D10" s="14">
        <v>164</v>
      </c>
      <c r="E10" s="14">
        <f t="shared" si="0"/>
        <v>3025</v>
      </c>
      <c r="F10" s="15">
        <f t="shared" si="1"/>
        <v>0</v>
      </c>
      <c r="G10" s="16">
        <f t="shared" si="2"/>
        <v>0</v>
      </c>
      <c r="H10" s="16">
        <f t="shared" si="3"/>
        <v>0</v>
      </c>
    </row>
    <row r="11" spans="1:9" x14ac:dyDescent="0.25">
      <c r="A11" s="13" t="s">
        <v>527</v>
      </c>
      <c r="B11" s="13" t="s">
        <v>534</v>
      </c>
      <c r="C11" s="14">
        <v>5968</v>
      </c>
      <c r="D11" s="14">
        <v>341</v>
      </c>
      <c r="E11" s="14">
        <f t="shared" si="0"/>
        <v>6309</v>
      </c>
      <c r="F11" s="15">
        <f t="shared" si="1"/>
        <v>0</v>
      </c>
      <c r="G11" s="16">
        <f t="shared" si="2"/>
        <v>0</v>
      </c>
      <c r="H11" s="16">
        <f t="shared" si="3"/>
        <v>0</v>
      </c>
    </row>
    <row r="12" spans="1:9" x14ac:dyDescent="0.25">
      <c r="A12" s="13" t="s">
        <v>527</v>
      </c>
      <c r="B12" s="13" t="s">
        <v>535</v>
      </c>
      <c r="C12" s="14">
        <v>10405</v>
      </c>
      <c r="D12" s="14">
        <v>595</v>
      </c>
      <c r="E12" s="14">
        <f t="shared" si="0"/>
        <v>11000</v>
      </c>
      <c r="F12" s="15">
        <f t="shared" si="1"/>
        <v>0</v>
      </c>
      <c r="G12" s="16">
        <f t="shared" si="2"/>
        <v>0</v>
      </c>
      <c r="H12" s="16">
        <f t="shared" si="3"/>
        <v>0</v>
      </c>
    </row>
    <row r="13" spans="1:9" x14ac:dyDescent="0.25">
      <c r="A13" s="13" t="s">
        <v>536</v>
      </c>
      <c r="B13" s="13" t="s">
        <v>537</v>
      </c>
      <c r="C13" s="14">
        <v>366</v>
      </c>
      <c r="D13" s="14">
        <v>21</v>
      </c>
      <c r="E13" s="14">
        <f t="shared" si="0"/>
        <v>387</v>
      </c>
      <c r="F13" s="15">
        <f t="shared" si="1"/>
        <v>0</v>
      </c>
      <c r="G13" s="16">
        <f t="shared" si="2"/>
        <v>0</v>
      </c>
      <c r="H13" s="16">
        <f t="shared" si="3"/>
        <v>0</v>
      </c>
    </row>
    <row r="14" spans="1:9" x14ac:dyDescent="0.25">
      <c r="A14" s="13" t="s">
        <v>536</v>
      </c>
      <c r="B14" s="13" t="s">
        <v>538</v>
      </c>
      <c r="C14" s="14">
        <v>378</v>
      </c>
      <c r="D14" s="14">
        <v>22</v>
      </c>
      <c r="E14" s="14">
        <f t="shared" si="0"/>
        <v>400</v>
      </c>
      <c r="F14" s="15">
        <f t="shared" si="1"/>
        <v>0</v>
      </c>
      <c r="G14" s="16">
        <f t="shared" si="2"/>
        <v>0</v>
      </c>
      <c r="H14" s="16">
        <f t="shared" si="3"/>
        <v>0</v>
      </c>
    </row>
    <row r="15" spans="1:9" x14ac:dyDescent="0.25">
      <c r="A15" s="13" t="s">
        <v>536</v>
      </c>
      <c r="B15" s="13" t="s">
        <v>539</v>
      </c>
      <c r="C15" s="14">
        <v>473</v>
      </c>
      <c r="D15" s="14">
        <v>27</v>
      </c>
      <c r="E15" s="14">
        <f t="shared" si="0"/>
        <v>500</v>
      </c>
      <c r="F15" s="15">
        <f t="shared" si="1"/>
        <v>0</v>
      </c>
      <c r="G15" s="16">
        <f t="shared" si="2"/>
        <v>0</v>
      </c>
      <c r="H15" s="16">
        <f t="shared" si="3"/>
        <v>0</v>
      </c>
    </row>
    <row r="16" spans="1:9" x14ac:dyDescent="0.25">
      <c r="A16" s="13" t="s">
        <v>536</v>
      </c>
      <c r="B16" s="13" t="s">
        <v>540</v>
      </c>
      <c r="C16" s="14">
        <v>519</v>
      </c>
      <c r="D16" s="14">
        <v>30</v>
      </c>
      <c r="E16" s="14">
        <f t="shared" si="0"/>
        <v>549</v>
      </c>
      <c r="F16" s="15">
        <f t="shared" si="1"/>
        <v>0</v>
      </c>
      <c r="G16" s="16">
        <f t="shared" si="2"/>
        <v>0</v>
      </c>
      <c r="H16" s="16">
        <f t="shared" si="3"/>
        <v>0</v>
      </c>
    </row>
    <row r="17" spans="1:8" x14ac:dyDescent="0.25">
      <c r="A17" s="13" t="s">
        <v>536</v>
      </c>
      <c r="B17" s="13" t="s">
        <v>541</v>
      </c>
      <c r="C17" s="14">
        <v>638</v>
      </c>
      <c r="D17" s="14">
        <v>37</v>
      </c>
      <c r="E17" s="14">
        <f t="shared" si="0"/>
        <v>675</v>
      </c>
      <c r="F17" s="15">
        <f t="shared" si="1"/>
        <v>0</v>
      </c>
      <c r="G17" s="16">
        <f t="shared" si="2"/>
        <v>0</v>
      </c>
      <c r="H17" s="16">
        <f t="shared" si="3"/>
        <v>0</v>
      </c>
    </row>
    <row r="18" spans="1:8" x14ac:dyDescent="0.25">
      <c r="A18" s="13" t="s">
        <v>536</v>
      </c>
      <c r="B18" s="13" t="s">
        <v>542</v>
      </c>
      <c r="C18" s="14">
        <v>699</v>
      </c>
      <c r="D18" s="14">
        <v>40</v>
      </c>
      <c r="E18" s="14">
        <f t="shared" si="0"/>
        <v>739</v>
      </c>
      <c r="F18" s="15">
        <f t="shared" si="1"/>
        <v>0</v>
      </c>
      <c r="G18" s="16">
        <f t="shared" si="2"/>
        <v>0</v>
      </c>
      <c r="H18" s="16">
        <f t="shared" si="3"/>
        <v>0</v>
      </c>
    </row>
    <row r="19" spans="1:8" x14ac:dyDescent="0.25">
      <c r="A19" s="13" t="s">
        <v>536</v>
      </c>
      <c r="B19" s="13" t="s">
        <v>543</v>
      </c>
      <c r="C19" s="14">
        <v>882</v>
      </c>
      <c r="D19" s="14">
        <v>51</v>
      </c>
      <c r="E19" s="14">
        <f t="shared" si="0"/>
        <v>933</v>
      </c>
      <c r="F19" s="15">
        <f t="shared" si="1"/>
        <v>0</v>
      </c>
      <c r="G19" s="16">
        <f t="shared" si="2"/>
        <v>0</v>
      </c>
      <c r="H19" s="16">
        <f t="shared" si="3"/>
        <v>0</v>
      </c>
    </row>
    <row r="20" spans="1:8" x14ac:dyDescent="0.25">
      <c r="A20" s="13" t="s">
        <v>536</v>
      </c>
      <c r="B20" s="13" t="s">
        <v>544</v>
      </c>
      <c r="C20" s="14">
        <v>921</v>
      </c>
      <c r="D20" s="14">
        <v>53</v>
      </c>
      <c r="E20" s="14">
        <f t="shared" si="0"/>
        <v>974</v>
      </c>
      <c r="F20" s="15">
        <f t="shared" si="1"/>
        <v>0</v>
      </c>
      <c r="G20" s="16">
        <f t="shared" si="2"/>
        <v>0</v>
      </c>
      <c r="H20" s="16">
        <f t="shared" si="3"/>
        <v>0</v>
      </c>
    </row>
    <row r="21" spans="1:8" x14ac:dyDescent="0.25">
      <c r="A21" s="13" t="s">
        <v>536</v>
      </c>
      <c r="B21" s="13" t="s">
        <v>545</v>
      </c>
      <c r="C21" s="14">
        <v>1567</v>
      </c>
      <c r="D21" s="14">
        <v>90</v>
      </c>
      <c r="E21" s="14">
        <f t="shared" si="0"/>
        <v>1657</v>
      </c>
      <c r="F21" s="15">
        <f t="shared" si="1"/>
        <v>0</v>
      </c>
      <c r="G21" s="16">
        <f t="shared" si="2"/>
        <v>0</v>
      </c>
      <c r="H21" s="16">
        <f t="shared" si="3"/>
        <v>0</v>
      </c>
    </row>
    <row r="22" spans="1:8" x14ac:dyDescent="0.25">
      <c r="A22" s="13" t="s">
        <v>546</v>
      </c>
      <c r="B22" s="13" t="s">
        <v>547</v>
      </c>
      <c r="C22" s="14">
        <v>957</v>
      </c>
      <c r="D22" s="14">
        <v>55</v>
      </c>
      <c r="E22" s="14">
        <f t="shared" si="0"/>
        <v>1012</v>
      </c>
      <c r="F22" s="15">
        <f t="shared" si="1"/>
        <v>0</v>
      </c>
      <c r="G22" s="16">
        <f t="shared" si="2"/>
        <v>0</v>
      </c>
      <c r="H22" s="16">
        <f t="shared" si="3"/>
        <v>0</v>
      </c>
    </row>
    <row r="23" spans="1:8" x14ac:dyDescent="0.25">
      <c r="A23" s="13" t="s">
        <v>546</v>
      </c>
      <c r="B23" s="13" t="s">
        <v>548</v>
      </c>
      <c r="C23" s="14">
        <v>984</v>
      </c>
      <c r="D23" s="14">
        <v>57</v>
      </c>
      <c r="E23" s="14">
        <f t="shared" si="0"/>
        <v>1041</v>
      </c>
      <c r="F23" s="15">
        <f t="shared" si="1"/>
        <v>0</v>
      </c>
      <c r="G23" s="16">
        <f t="shared" si="2"/>
        <v>0</v>
      </c>
      <c r="H23" s="16">
        <f t="shared" si="3"/>
        <v>0</v>
      </c>
    </row>
    <row r="24" spans="1:8" x14ac:dyDescent="0.25">
      <c r="A24" s="13" t="s">
        <v>546</v>
      </c>
      <c r="B24" s="13" t="s">
        <v>549</v>
      </c>
      <c r="C24" s="14">
        <v>1090</v>
      </c>
      <c r="D24" s="14">
        <v>63</v>
      </c>
      <c r="E24" s="14">
        <f t="shared" si="0"/>
        <v>1153</v>
      </c>
      <c r="F24" s="15">
        <f t="shared" si="1"/>
        <v>0</v>
      </c>
      <c r="G24" s="16">
        <f t="shared" si="2"/>
        <v>0</v>
      </c>
      <c r="H24" s="16">
        <f t="shared" si="3"/>
        <v>0</v>
      </c>
    </row>
    <row r="25" spans="1:8" x14ac:dyDescent="0.25">
      <c r="A25" s="13" t="s">
        <v>546</v>
      </c>
      <c r="B25" s="13" t="s">
        <v>550</v>
      </c>
      <c r="C25" s="14">
        <v>1522</v>
      </c>
      <c r="D25" s="14">
        <v>87</v>
      </c>
      <c r="E25" s="14">
        <f t="shared" si="0"/>
        <v>1609</v>
      </c>
      <c r="F25" s="15">
        <f t="shared" si="1"/>
        <v>0</v>
      </c>
      <c r="G25" s="16">
        <f t="shared" si="2"/>
        <v>0</v>
      </c>
      <c r="H25" s="16">
        <f t="shared" si="3"/>
        <v>0</v>
      </c>
    </row>
    <row r="26" spans="1:8" x14ac:dyDescent="0.25">
      <c r="A26" s="13" t="s">
        <v>546</v>
      </c>
      <c r="B26" s="13" t="s">
        <v>551</v>
      </c>
      <c r="C26" s="14">
        <v>2047</v>
      </c>
      <c r="D26" s="14">
        <v>117</v>
      </c>
      <c r="E26" s="14">
        <f t="shared" si="0"/>
        <v>2164</v>
      </c>
      <c r="F26" s="15">
        <f t="shared" si="1"/>
        <v>0</v>
      </c>
      <c r="G26" s="16">
        <f t="shared" si="2"/>
        <v>0</v>
      </c>
      <c r="H26" s="16">
        <f t="shared" si="3"/>
        <v>0</v>
      </c>
    </row>
    <row r="27" spans="1:8" x14ac:dyDescent="0.25">
      <c r="A27" s="13" t="s">
        <v>546</v>
      </c>
      <c r="B27" s="13" t="s">
        <v>552</v>
      </c>
      <c r="C27" s="14">
        <v>2831</v>
      </c>
      <c r="D27" s="14">
        <v>162</v>
      </c>
      <c r="E27" s="14">
        <f t="shared" si="0"/>
        <v>2993</v>
      </c>
      <c r="F27" s="15">
        <f t="shared" si="1"/>
        <v>0</v>
      </c>
      <c r="G27" s="16">
        <f t="shared" si="2"/>
        <v>0</v>
      </c>
      <c r="H27" s="16">
        <f t="shared" si="3"/>
        <v>0</v>
      </c>
    </row>
    <row r="28" spans="1:8" x14ac:dyDescent="0.25">
      <c r="A28" s="13" t="s">
        <v>546</v>
      </c>
      <c r="B28" s="13" t="s">
        <v>553</v>
      </c>
      <c r="C28" s="14">
        <v>4328</v>
      </c>
      <c r="D28" s="14">
        <v>248</v>
      </c>
      <c r="E28" s="14">
        <f t="shared" si="0"/>
        <v>4576</v>
      </c>
      <c r="F28" s="15">
        <f t="shared" si="1"/>
        <v>0</v>
      </c>
      <c r="G28" s="16">
        <f t="shared" si="2"/>
        <v>0</v>
      </c>
      <c r="H28" s="16">
        <f t="shared" si="3"/>
        <v>0</v>
      </c>
    </row>
    <row r="29" spans="1:8" x14ac:dyDescent="0.25">
      <c r="A29" s="13" t="s">
        <v>546</v>
      </c>
      <c r="B29" s="13" t="s">
        <v>554</v>
      </c>
      <c r="C29" s="14">
        <v>7948</v>
      </c>
      <c r="D29" s="14">
        <v>455</v>
      </c>
      <c r="E29" s="14">
        <f t="shared" si="0"/>
        <v>8403</v>
      </c>
      <c r="F29" s="15">
        <f t="shared" si="1"/>
        <v>0</v>
      </c>
      <c r="G29" s="16">
        <f t="shared" si="2"/>
        <v>0</v>
      </c>
      <c r="H29" s="16">
        <f t="shared" si="3"/>
        <v>0</v>
      </c>
    </row>
    <row r="30" spans="1:8" x14ac:dyDescent="0.25">
      <c r="A30" s="13" t="s">
        <v>546</v>
      </c>
      <c r="B30" s="13" t="s">
        <v>555</v>
      </c>
      <c r="C30" s="14">
        <v>13393</v>
      </c>
      <c r="D30" s="14">
        <v>766</v>
      </c>
      <c r="E30" s="14">
        <f t="shared" si="0"/>
        <v>14159</v>
      </c>
      <c r="F30" s="15">
        <f t="shared" si="1"/>
        <v>0</v>
      </c>
      <c r="G30" s="16">
        <f t="shared" si="2"/>
        <v>0</v>
      </c>
      <c r="H30" s="16">
        <f t="shared" si="3"/>
        <v>0</v>
      </c>
    </row>
    <row r="31" spans="1:8" x14ac:dyDescent="0.25">
      <c r="A31" s="13" t="s">
        <v>546</v>
      </c>
      <c r="B31" s="13" t="s">
        <v>556</v>
      </c>
      <c r="C31" s="14">
        <v>26842</v>
      </c>
      <c r="D31" s="14">
        <v>1534</v>
      </c>
      <c r="E31" s="14">
        <f t="shared" si="0"/>
        <v>28376</v>
      </c>
      <c r="F31" s="15">
        <f t="shared" si="1"/>
        <v>0</v>
      </c>
      <c r="G31" s="16">
        <f t="shared" si="2"/>
        <v>0</v>
      </c>
      <c r="H31" s="16">
        <f t="shared" si="3"/>
        <v>0</v>
      </c>
    </row>
    <row r="32" spans="1:8" x14ac:dyDescent="0.25">
      <c r="A32" s="13" t="s">
        <v>546</v>
      </c>
      <c r="B32" s="13" t="s">
        <v>557</v>
      </c>
      <c r="C32" s="14">
        <v>38434</v>
      </c>
      <c r="D32" s="14">
        <v>2197</v>
      </c>
      <c r="E32" s="14">
        <f t="shared" si="0"/>
        <v>40631</v>
      </c>
      <c r="F32" s="15">
        <f t="shared" si="1"/>
        <v>0</v>
      </c>
      <c r="G32" s="16">
        <f t="shared" si="2"/>
        <v>0</v>
      </c>
      <c r="H32" s="16">
        <f t="shared" si="3"/>
        <v>0</v>
      </c>
    </row>
    <row r="33" spans="1:8" x14ac:dyDescent="0.25">
      <c r="A33" s="13" t="s">
        <v>558</v>
      </c>
      <c r="B33" s="13" t="s">
        <v>559</v>
      </c>
      <c r="C33" s="14">
        <v>787</v>
      </c>
      <c r="D33" s="14">
        <v>45</v>
      </c>
      <c r="E33" s="14">
        <f t="shared" si="0"/>
        <v>832</v>
      </c>
      <c r="F33" s="15">
        <f t="shared" si="1"/>
        <v>0</v>
      </c>
      <c r="G33" s="16">
        <f t="shared" si="2"/>
        <v>0</v>
      </c>
      <c r="H33" s="16">
        <f t="shared" si="3"/>
        <v>0</v>
      </c>
    </row>
    <row r="34" spans="1:8" x14ac:dyDescent="0.25">
      <c r="A34" s="13" t="s">
        <v>558</v>
      </c>
      <c r="B34" s="13" t="s">
        <v>560</v>
      </c>
      <c r="C34" s="14">
        <v>957</v>
      </c>
      <c r="D34" s="14">
        <v>55</v>
      </c>
      <c r="E34" s="14">
        <f t="shared" si="0"/>
        <v>1012</v>
      </c>
      <c r="F34" s="15">
        <f t="shared" si="1"/>
        <v>0</v>
      </c>
      <c r="G34" s="16">
        <f t="shared" si="2"/>
        <v>0</v>
      </c>
      <c r="H34" s="16">
        <f t="shared" si="3"/>
        <v>0</v>
      </c>
    </row>
    <row r="35" spans="1:8" x14ac:dyDescent="0.25">
      <c r="A35" s="13" t="s">
        <v>558</v>
      </c>
      <c r="B35" s="13" t="s">
        <v>561</v>
      </c>
      <c r="C35" s="14">
        <v>1003</v>
      </c>
      <c r="D35" s="14">
        <v>58</v>
      </c>
      <c r="E35" s="14">
        <f t="shared" si="0"/>
        <v>1061</v>
      </c>
      <c r="F35" s="15">
        <f t="shared" si="1"/>
        <v>0</v>
      </c>
      <c r="G35" s="16">
        <f t="shared" si="2"/>
        <v>0</v>
      </c>
      <c r="H35" s="16">
        <f t="shared" si="3"/>
        <v>0</v>
      </c>
    </row>
    <row r="36" spans="1:8" x14ac:dyDescent="0.25">
      <c r="A36" s="13" t="s">
        <v>558</v>
      </c>
      <c r="B36" s="13" t="s">
        <v>562</v>
      </c>
      <c r="C36" s="14">
        <v>1309</v>
      </c>
      <c r="D36" s="14">
        <v>75</v>
      </c>
      <c r="E36" s="14">
        <f t="shared" si="0"/>
        <v>1384</v>
      </c>
      <c r="F36" s="15">
        <f t="shared" si="1"/>
        <v>0</v>
      </c>
      <c r="G36" s="16">
        <f t="shared" si="2"/>
        <v>0</v>
      </c>
      <c r="H36" s="16">
        <f t="shared" si="3"/>
        <v>0</v>
      </c>
    </row>
    <row r="37" spans="1:8" x14ac:dyDescent="0.25">
      <c r="A37" s="13" t="s">
        <v>558</v>
      </c>
      <c r="B37" s="13" t="s">
        <v>563</v>
      </c>
      <c r="C37" s="14">
        <v>1880</v>
      </c>
      <c r="D37" s="14">
        <v>108</v>
      </c>
      <c r="E37" s="14">
        <f t="shared" si="0"/>
        <v>1988</v>
      </c>
      <c r="F37" s="15">
        <f t="shared" si="1"/>
        <v>0</v>
      </c>
      <c r="G37" s="16">
        <f t="shared" si="2"/>
        <v>0</v>
      </c>
      <c r="H37" s="16">
        <f t="shared" si="3"/>
        <v>0</v>
      </c>
    </row>
    <row r="38" spans="1:8" x14ac:dyDescent="0.25">
      <c r="A38" s="13" t="s">
        <v>558</v>
      </c>
      <c r="B38" s="13" t="s">
        <v>564</v>
      </c>
      <c r="C38" s="14">
        <v>2539</v>
      </c>
      <c r="D38" s="14">
        <v>146</v>
      </c>
      <c r="E38" s="14">
        <f t="shared" si="0"/>
        <v>2685</v>
      </c>
      <c r="F38" s="15">
        <f t="shared" si="1"/>
        <v>0</v>
      </c>
      <c r="G38" s="16">
        <f t="shared" si="2"/>
        <v>0</v>
      </c>
      <c r="H38" s="16">
        <f t="shared" si="3"/>
        <v>0</v>
      </c>
    </row>
    <row r="39" spans="1:8" x14ac:dyDescent="0.25">
      <c r="A39" s="13" t="s">
        <v>558</v>
      </c>
      <c r="B39" s="13" t="s">
        <v>565</v>
      </c>
      <c r="C39" s="14">
        <v>3966</v>
      </c>
      <c r="D39" s="14">
        <v>227</v>
      </c>
      <c r="E39" s="14">
        <f t="shared" si="0"/>
        <v>4193</v>
      </c>
      <c r="F39" s="15">
        <f t="shared" si="1"/>
        <v>0</v>
      </c>
      <c r="G39" s="16">
        <f t="shared" si="2"/>
        <v>0</v>
      </c>
      <c r="H39" s="16">
        <f t="shared" si="3"/>
        <v>0</v>
      </c>
    </row>
    <row r="40" spans="1:8" x14ac:dyDescent="0.25">
      <c r="A40" s="13" t="s">
        <v>558</v>
      </c>
      <c r="B40" s="13" t="s">
        <v>566</v>
      </c>
      <c r="C40" s="14">
        <v>7332</v>
      </c>
      <c r="D40" s="14">
        <v>419</v>
      </c>
      <c r="E40" s="14">
        <f t="shared" si="0"/>
        <v>7751</v>
      </c>
      <c r="F40" s="15">
        <f t="shared" si="1"/>
        <v>0</v>
      </c>
      <c r="G40" s="16">
        <f t="shared" si="2"/>
        <v>0</v>
      </c>
      <c r="H40" s="16">
        <f t="shared" si="3"/>
        <v>0</v>
      </c>
    </row>
    <row r="41" spans="1:8" x14ac:dyDescent="0.25">
      <c r="A41" s="13" t="s">
        <v>558</v>
      </c>
      <c r="B41" s="13" t="s">
        <v>567</v>
      </c>
      <c r="C41" s="14">
        <v>12086</v>
      </c>
      <c r="D41" s="14">
        <v>691</v>
      </c>
      <c r="E41" s="14">
        <f t="shared" si="0"/>
        <v>12777</v>
      </c>
      <c r="F41" s="15">
        <f t="shared" si="1"/>
        <v>0</v>
      </c>
      <c r="G41" s="16">
        <f t="shared" si="2"/>
        <v>0</v>
      </c>
      <c r="H41" s="16">
        <f t="shared" si="3"/>
        <v>0</v>
      </c>
    </row>
    <row r="42" spans="1:8" x14ac:dyDescent="0.25">
      <c r="A42" s="13" t="s">
        <v>558</v>
      </c>
      <c r="B42" s="13" t="s">
        <v>568</v>
      </c>
      <c r="C42" s="14">
        <v>20377</v>
      </c>
      <c r="D42" s="14">
        <v>1165</v>
      </c>
      <c r="E42" s="14">
        <f t="shared" si="0"/>
        <v>21542</v>
      </c>
      <c r="F42" s="15">
        <f t="shared" si="1"/>
        <v>0</v>
      </c>
      <c r="G42" s="16">
        <f t="shared" si="2"/>
        <v>0</v>
      </c>
      <c r="H42" s="16">
        <f t="shared" si="3"/>
        <v>0</v>
      </c>
    </row>
    <row r="43" spans="1:8" x14ac:dyDescent="0.25">
      <c r="A43" s="13" t="s">
        <v>558</v>
      </c>
      <c r="B43" s="13" t="s">
        <v>569</v>
      </c>
      <c r="C43" s="14">
        <v>35138</v>
      </c>
      <c r="D43" s="14">
        <v>2008</v>
      </c>
      <c r="E43" s="14">
        <f t="shared" si="0"/>
        <v>37146</v>
      </c>
      <c r="F43" s="15">
        <f t="shared" si="1"/>
        <v>0</v>
      </c>
      <c r="G43" s="16">
        <f t="shared" si="2"/>
        <v>0</v>
      </c>
      <c r="H43" s="16">
        <f t="shared" si="3"/>
        <v>0</v>
      </c>
    </row>
  </sheetData>
  <mergeCells count="3">
    <mergeCell ref="A1:B1"/>
    <mergeCell ref="C1:I1"/>
    <mergeCell ref="A2:B2"/>
  </mergeCells>
  <conditionalFormatting sqref="B4">
    <cfRule type="duplicateValues" dxfId="34" priority="1"/>
  </conditionalFormatting>
  <conditionalFormatting sqref="B5:B43">
    <cfRule type="duplicateValues" dxfId="33" priority="69"/>
  </conditionalFormatting>
  <hyperlinks>
    <hyperlink ref="C1:I1" location="TOC!A1" display="Back to Table of Contents" xr:uid="{6EB4D179-F163-4846-BBA9-9AA98817806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B04BD-A357-4A57-B959-B42F6286D4BF}">
  <dimension ref="A1:I65"/>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570</v>
      </c>
      <c r="B5" s="13" t="s">
        <v>571</v>
      </c>
      <c r="C5" s="14">
        <v>578</v>
      </c>
      <c r="D5" s="14">
        <v>33</v>
      </c>
      <c r="E5" s="14">
        <f t="shared" ref="E5:E65" si="0">C5+D5</f>
        <v>611</v>
      </c>
      <c r="F5" s="15">
        <f t="shared" ref="F5:F36" si="1">$A$2</f>
        <v>0</v>
      </c>
      <c r="G5" s="16">
        <f t="shared" ref="G5:G36" si="2">F5*C5</f>
        <v>0</v>
      </c>
      <c r="H5" s="16">
        <f>E5*F5</f>
        <v>0</v>
      </c>
    </row>
    <row r="6" spans="1:9" x14ac:dyDescent="0.25">
      <c r="A6" s="13" t="s">
        <v>570</v>
      </c>
      <c r="B6" s="13" t="s">
        <v>572</v>
      </c>
      <c r="C6" s="14">
        <v>578</v>
      </c>
      <c r="D6" s="14">
        <v>33</v>
      </c>
      <c r="E6" s="14">
        <f t="shared" si="0"/>
        <v>611</v>
      </c>
      <c r="F6" s="15">
        <f t="shared" si="1"/>
        <v>0</v>
      </c>
      <c r="G6" s="16">
        <f t="shared" si="2"/>
        <v>0</v>
      </c>
      <c r="H6" s="16">
        <f t="shared" ref="H6:H65" si="3">E6*F6</f>
        <v>0</v>
      </c>
    </row>
    <row r="7" spans="1:9" x14ac:dyDescent="0.25">
      <c r="A7" s="13" t="s">
        <v>570</v>
      </c>
      <c r="B7" s="13" t="s">
        <v>573</v>
      </c>
      <c r="C7" s="14">
        <v>578</v>
      </c>
      <c r="D7" s="14">
        <v>33</v>
      </c>
      <c r="E7" s="14">
        <f t="shared" si="0"/>
        <v>611</v>
      </c>
      <c r="F7" s="15">
        <f t="shared" si="1"/>
        <v>0</v>
      </c>
      <c r="G7" s="16">
        <f t="shared" si="2"/>
        <v>0</v>
      </c>
      <c r="H7" s="16">
        <f t="shared" si="3"/>
        <v>0</v>
      </c>
    </row>
    <row r="8" spans="1:9" x14ac:dyDescent="0.25">
      <c r="A8" s="13" t="s">
        <v>570</v>
      </c>
      <c r="B8" s="13" t="s">
        <v>574</v>
      </c>
      <c r="C8" s="14">
        <v>744</v>
      </c>
      <c r="D8" s="14">
        <v>43</v>
      </c>
      <c r="E8" s="14">
        <f t="shared" si="0"/>
        <v>787</v>
      </c>
      <c r="F8" s="15">
        <f t="shared" si="1"/>
        <v>0</v>
      </c>
      <c r="G8" s="16">
        <f t="shared" si="2"/>
        <v>0</v>
      </c>
      <c r="H8" s="16">
        <f t="shared" si="3"/>
        <v>0</v>
      </c>
    </row>
    <row r="9" spans="1:9" x14ac:dyDescent="0.25">
      <c r="A9" s="13" t="s">
        <v>570</v>
      </c>
      <c r="B9" s="13" t="s">
        <v>575</v>
      </c>
      <c r="C9" s="14">
        <v>1320</v>
      </c>
      <c r="D9" s="14">
        <v>76</v>
      </c>
      <c r="E9" s="14">
        <f t="shared" si="0"/>
        <v>1396</v>
      </c>
      <c r="F9" s="15">
        <f t="shared" si="1"/>
        <v>0</v>
      </c>
      <c r="G9" s="16">
        <f t="shared" si="2"/>
        <v>0</v>
      </c>
      <c r="H9" s="16">
        <f t="shared" si="3"/>
        <v>0</v>
      </c>
    </row>
    <row r="10" spans="1:9" x14ac:dyDescent="0.25">
      <c r="A10" s="13" t="s">
        <v>570</v>
      </c>
      <c r="B10" s="13" t="s">
        <v>576</v>
      </c>
      <c r="C10" s="14">
        <v>1371</v>
      </c>
      <c r="D10" s="14">
        <v>79</v>
      </c>
      <c r="E10" s="14">
        <f t="shared" si="0"/>
        <v>1450</v>
      </c>
      <c r="F10" s="15">
        <f t="shared" si="1"/>
        <v>0</v>
      </c>
      <c r="G10" s="16">
        <f t="shared" si="2"/>
        <v>0</v>
      </c>
      <c r="H10" s="16">
        <f t="shared" si="3"/>
        <v>0</v>
      </c>
    </row>
    <row r="11" spans="1:9" x14ac:dyDescent="0.25">
      <c r="A11" s="13" t="s">
        <v>570</v>
      </c>
      <c r="B11" s="13" t="s">
        <v>577</v>
      </c>
      <c r="C11" s="14">
        <v>2068</v>
      </c>
      <c r="D11" s="14">
        <v>119</v>
      </c>
      <c r="E11" s="14">
        <f t="shared" si="0"/>
        <v>2187</v>
      </c>
      <c r="F11" s="15">
        <f t="shared" si="1"/>
        <v>0</v>
      </c>
      <c r="G11" s="16">
        <f t="shared" si="2"/>
        <v>0</v>
      </c>
      <c r="H11" s="16">
        <f t="shared" si="3"/>
        <v>0</v>
      </c>
    </row>
    <row r="12" spans="1:9" x14ac:dyDescent="0.25">
      <c r="A12" s="13" t="s">
        <v>570</v>
      </c>
      <c r="B12" s="13" t="s">
        <v>578</v>
      </c>
      <c r="C12" s="14">
        <v>3153</v>
      </c>
      <c r="D12" s="14">
        <v>181</v>
      </c>
      <c r="E12" s="14">
        <f t="shared" si="0"/>
        <v>3334</v>
      </c>
      <c r="F12" s="15">
        <f t="shared" si="1"/>
        <v>0</v>
      </c>
      <c r="G12" s="16">
        <f t="shared" si="2"/>
        <v>0</v>
      </c>
      <c r="H12" s="16">
        <f t="shared" si="3"/>
        <v>0</v>
      </c>
    </row>
    <row r="13" spans="1:9" x14ac:dyDescent="0.25">
      <c r="A13" s="13" t="s">
        <v>570</v>
      </c>
      <c r="B13" s="13" t="s">
        <v>579</v>
      </c>
      <c r="C13" s="14">
        <v>3723</v>
      </c>
      <c r="D13" s="14">
        <v>213</v>
      </c>
      <c r="E13" s="14">
        <f t="shared" si="0"/>
        <v>3936</v>
      </c>
      <c r="F13" s="15">
        <f t="shared" si="1"/>
        <v>0</v>
      </c>
      <c r="G13" s="16">
        <f t="shared" si="2"/>
        <v>0</v>
      </c>
      <c r="H13" s="16">
        <f t="shared" si="3"/>
        <v>0</v>
      </c>
    </row>
    <row r="14" spans="1:9" x14ac:dyDescent="0.25">
      <c r="A14" s="13" t="s">
        <v>580</v>
      </c>
      <c r="B14" s="13" t="s">
        <v>581</v>
      </c>
      <c r="C14" s="14">
        <v>1416</v>
      </c>
      <c r="D14" s="14">
        <v>81</v>
      </c>
      <c r="E14" s="14">
        <f t="shared" si="0"/>
        <v>1497</v>
      </c>
      <c r="F14" s="15">
        <f t="shared" si="1"/>
        <v>0</v>
      </c>
      <c r="G14" s="16">
        <f t="shared" si="2"/>
        <v>0</v>
      </c>
      <c r="H14" s="16">
        <f t="shared" si="3"/>
        <v>0</v>
      </c>
    </row>
    <row r="15" spans="1:9" x14ac:dyDescent="0.25">
      <c r="A15" s="13" t="s">
        <v>580</v>
      </c>
      <c r="B15" s="13" t="s">
        <v>582</v>
      </c>
      <c r="C15" s="14">
        <v>2064</v>
      </c>
      <c r="D15" s="14">
        <v>118</v>
      </c>
      <c r="E15" s="14">
        <f t="shared" si="0"/>
        <v>2182</v>
      </c>
      <c r="F15" s="15">
        <f t="shared" si="1"/>
        <v>0</v>
      </c>
      <c r="G15" s="16">
        <f t="shared" si="2"/>
        <v>0</v>
      </c>
      <c r="H15" s="16">
        <f t="shared" si="3"/>
        <v>0</v>
      </c>
    </row>
    <row r="16" spans="1:9" x14ac:dyDescent="0.25">
      <c r="A16" s="13" t="s">
        <v>580</v>
      </c>
      <c r="B16" s="13" t="s">
        <v>583</v>
      </c>
      <c r="C16" s="14">
        <v>2576</v>
      </c>
      <c r="D16" s="14">
        <v>148</v>
      </c>
      <c r="E16" s="14">
        <f t="shared" si="0"/>
        <v>2724</v>
      </c>
      <c r="F16" s="15">
        <f t="shared" si="1"/>
        <v>0</v>
      </c>
      <c r="G16" s="16">
        <f t="shared" si="2"/>
        <v>0</v>
      </c>
      <c r="H16" s="16">
        <f t="shared" si="3"/>
        <v>0</v>
      </c>
    </row>
    <row r="17" spans="1:8" x14ac:dyDescent="0.25">
      <c r="A17" s="13" t="s">
        <v>580</v>
      </c>
      <c r="B17" s="13" t="s">
        <v>584</v>
      </c>
      <c r="C17" s="14">
        <v>3265</v>
      </c>
      <c r="D17" s="14">
        <v>187</v>
      </c>
      <c r="E17" s="14">
        <f t="shared" si="0"/>
        <v>3452</v>
      </c>
      <c r="F17" s="15">
        <f t="shared" si="1"/>
        <v>0</v>
      </c>
      <c r="G17" s="16">
        <f t="shared" si="2"/>
        <v>0</v>
      </c>
      <c r="H17" s="16">
        <f t="shared" si="3"/>
        <v>0</v>
      </c>
    </row>
    <row r="18" spans="1:8" x14ac:dyDescent="0.25">
      <c r="A18" s="13" t="s">
        <v>580</v>
      </c>
      <c r="B18" s="13" t="s">
        <v>585</v>
      </c>
      <c r="C18" s="14">
        <v>5568</v>
      </c>
      <c r="D18" s="14">
        <v>319</v>
      </c>
      <c r="E18" s="14">
        <f t="shared" si="0"/>
        <v>5887</v>
      </c>
      <c r="F18" s="15">
        <f t="shared" si="1"/>
        <v>0</v>
      </c>
      <c r="G18" s="16">
        <f t="shared" si="2"/>
        <v>0</v>
      </c>
      <c r="H18" s="16">
        <f t="shared" si="3"/>
        <v>0</v>
      </c>
    </row>
    <row r="19" spans="1:8" x14ac:dyDescent="0.25">
      <c r="A19" s="13" t="s">
        <v>580</v>
      </c>
      <c r="B19" s="13" t="s">
        <v>586</v>
      </c>
      <c r="C19" s="14">
        <v>6863</v>
      </c>
      <c r="D19" s="14">
        <v>393</v>
      </c>
      <c r="E19" s="14">
        <f t="shared" si="0"/>
        <v>7256</v>
      </c>
      <c r="F19" s="15">
        <f t="shared" si="1"/>
        <v>0</v>
      </c>
      <c r="G19" s="16">
        <f t="shared" si="2"/>
        <v>0</v>
      </c>
      <c r="H19" s="16">
        <f t="shared" si="3"/>
        <v>0</v>
      </c>
    </row>
    <row r="20" spans="1:8" x14ac:dyDescent="0.25">
      <c r="A20" s="13" t="s">
        <v>580</v>
      </c>
      <c r="B20" s="13" t="s">
        <v>587</v>
      </c>
      <c r="C20" s="14">
        <v>12340</v>
      </c>
      <c r="D20" s="14">
        <v>706</v>
      </c>
      <c r="E20" s="14">
        <f t="shared" si="0"/>
        <v>13046</v>
      </c>
      <c r="F20" s="15">
        <f t="shared" si="1"/>
        <v>0</v>
      </c>
      <c r="G20" s="16">
        <f t="shared" si="2"/>
        <v>0</v>
      </c>
      <c r="H20" s="16">
        <f t="shared" si="3"/>
        <v>0</v>
      </c>
    </row>
    <row r="21" spans="1:8" x14ac:dyDescent="0.25">
      <c r="A21" s="13" t="s">
        <v>580</v>
      </c>
      <c r="B21" s="13" t="s">
        <v>588</v>
      </c>
      <c r="C21" s="14">
        <v>18093</v>
      </c>
      <c r="D21" s="14">
        <v>1034</v>
      </c>
      <c r="E21" s="14">
        <f t="shared" si="0"/>
        <v>19127</v>
      </c>
      <c r="F21" s="15">
        <f t="shared" si="1"/>
        <v>0</v>
      </c>
      <c r="G21" s="16">
        <f t="shared" si="2"/>
        <v>0</v>
      </c>
      <c r="H21" s="16">
        <f t="shared" si="3"/>
        <v>0</v>
      </c>
    </row>
    <row r="22" spans="1:8" x14ac:dyDescent="0.25">
      <c r="A22" s="13" t="s">
        <v>589</v>
      </c>
      <c r="B22" s="13" t="s">
        <v>590</v>
      </c>
      <c r="C22" s="14">
        <v>2061</v>
      </c>
      <c r="D22" s="14">
        <v>118</v>
      </c>
      <c r="E22" s="14">
        <f t="shared" si="0"/>
        <v>2179</v>
      </c>
      <c r="F22" s="15">
        <f t="shared" si="1"/>
        <v>0</v>
      </c>
      <c r="G22" s="16">
        <f t="shared" si="2"/>
        <v>0</v>
      </c>
      <c r="H22" s="16">
        <f t="shared" si="3"/>
        <v>0</v>
      </c>
    </row>
    <row r="23" spans="1:8" x14ac:dyDescent="0.25">
      <c r="A23" s="13" t="s">
        <v>589</v>
      </c>
      <c r="B23" s="13" t="s">
        <v>591</v>
      </c>
      <c r="C23" s="14">
        <v>2574</v>
      </c>
      <c r="D23" s="14">
        <v>148</v>
      </c>
      <c r="E23" s="14">
        <f t="shared" si="0"/>
        <v>2722</v>
      </c>
      <c r="F23" s="15">
        <f t="shared" si="1"/>
        <v>0</v>
      </c>
      <c r="G23" s="16">
        <f t="shared" si="2"/>
        <v>0</v>
      </c>
      <c r="H23" s="16">
        <f t="shared" si="3"/>
        <v>0</v>
      </c>
    </row>
    <row r="24" spans="1:8" x14ac:dyDescent="0.25">
      <c r="A24" s="13" t="s">
        <v>589</v>
      </c>
      <c r="B24" s="13" t="s">
        <v>592</v>
      </c>
      <c r="C24" s="14">
        <v>3162</v>
      </c>
      <c r="D24" s="14">
        <v>181</v>
      </c>
      <c r="E24" s="14">
        <f t="shared" si="0"/>
        <v>3343</v>
      </c>
      <c r="F24" s="15">
        <f t="shared" si="1"/>
        <v>0</v>
      </c>
      <c r="G24" s="16">
        <f t="shared" si="2"/>
        <v>0</v>
      </c>
      <c r="H24" s="16">
        <f t="shared" si="3"/>
        <v>0</v>
      </c>
    </row>
    <row r="25" spans="1:8" x14ac:dyDescent="0.25">
      <c r="A25" s="13" t="s">
        <v>589</v>
      </c>
      <c r="B25" s="13" t="s">
        <v>593</v>
      </c>
      <c r="C25" s="14">
        <v>4271</v>
      </c>
      <c r="D25" s="14">
        <v>245</v>
      </c>
      <c r="E25" s="14">
        <f t="shared" si="0"/>
        <v>4516</v>
      </c>
      <c r="F25" s="15">
        <f t="shared" si="1"/>
        <v>0</v>
      </c>
      <c r="G25" s="16">
        <f t="shared" si="2"/>
        <v>0</v>
      </c>
      <c r="H25" s="16">
        <f t="shared" si="3"/>
        <v>0</v>
      </c>
    </row>
    <row r="26" spans="1:8" x14ac:dyDescent="0.25">
      <c r="A26" s="13" t="s">
        <v>589</v>
      </c>
      <c r="B26" s="13" t="s">
        <v>594</v>
      </c>
      <c r="C26" s="14">
        <v>6372</v>
      </c>
      <c r="D26" s="14">
        <v>365</v>
      </c>
      <c r="E26" s="14">
        <f t="shared" si="0"/>
        <v>6737</v>
      </c>
      <c r="F26" s="15">
        <f t="shared" si="1"/>
        <v>0</v>
      </c>
      <c r="G26" s="16">
        <f t="shared" si="2"/>
        <v>0</v>
      </c>
      <c r="H26" s="16">
        <f t="shared" si="3"/>
        <v>0</v>
      </c>
    </row>
    <row r="27" spans="1:8" x14ac:dyDescent="0.25">
      <c r="A27" s="13" t="s">
        <v>589</v>
      </c>
      <c r="B27" s="13" t="s">
        <v>595</v>
      </c>
      <c r="C27" s="14">
        <v>7594</v>
      </c>
      <c r="D27" s="14">
        <v>434</v>
      </c>
      <c r="E27" s="14">
        <f t="shared" si="0"/>
        <v>8028</v>
      </c>
      <c r="F27" s="15">
        <f t="shared" si="1"/>
        <v>0</v>
      </c>
      <c r="G27" s="16">
        <f t="shared" si="2"/>
        <v>0</v>
      </c>
      <c r="H27" s="16">
        <f t="shared" si="3"/>
        <v>0</v>
      </c>
    </row>
    <row r="28" spans="1:8" x14ac:dyDescent="0.25">
      <c r="A28" s="13" t="s">
        <v>589</v>
      </c>
      <c r="B28" s="13" t="s">
        <v>596</v>
      </c>
      <c r="C28" s="14">
        <v>11076</v>
      </c>
      <c r="D28" s="14">
        <v>633</v>
      </c>
      <c r="E28" s="14">
        <f t="shared" si="0"/>
        <v>11709</v>
      </c>
      <c r="F28" s="15">
        <f t="shared" si="1"/>
        <v>0</v>
      </c>
      <c r="G28" s="16">
        <f t="shared" si="2"/>
        <v>0</v>
      </c>
      <c r="H28" s="16">
        <f t="shared" si="3"/>
        <v>0</v>
      </c>
    </row>
    <row r="29" spans="1:8" x14ac:dyDescent="0.25">
      <c r="A29" s="13" t="s">
        <v>589</v>
      </c>
      <c r="B29" s="13" t="s">
        <v>597</v>
      </c>
      <c r="C29" s="14">
        <v>15349</v>
      </c>
      <c r="D29" s="14">
        <v>878</v>
      </c>
      <c r="E29" s="14">
        <f t="shared" si="0"/>
        <v>16227</v>
      </c>
      <c r="F29" s="15">
        <f t="shared" si="1"/>
        <v>0</v>
      </c>
      <c r="G29" s="16">
        <f t="shared" si="2"/>
        <v>0</v>
      </c>
      <c r="H29" s="16">
        <f t="shared" si="3"/>
        <v>0</v>
      </c>
    </row>
    <row r="30" spans="1:8" x14ac:dyDescent="0.25">
      <c r="A30" s="13" t="s">
        <v>589</v>
      </c>
      <c r="B30" s="13" t="s">
        <v>598</v>
      </c>
      <c r="C30" s="14">
        <v>28544</v>
      </c>
      <c r="D30" s="14">
        <v>1632</v>
      </c>
      <c r="E30" s="14">
        <f t="shared" si="0"/>
        <v>30176</v>
      </c>
      <c r="F30" s="15">
        <f t="shared" si="1"/>
        <v>0</v>
      </c>
      <c r="G30" s="16">
        <f t="shared" si="2"/>
        <v>0</v>
      </c>
      <c r="H30" s="16">
        <f t="shared" si="3"/>
        <v>0</v>
      </c>
    </row>
    <row r="31" spans="1:8" x14ac:dyDescent="0.25">
      <c r="A31" s="13" t="s">
        <v>599</v>
      </c>
      <c r="B31" s="13" t="s">
        <v>600</v>
      </c>
      <c r="C31" s="14">
        <v>2595</v>
      </c>
      <c r="D31" s="14">
        <v>149</v>
      </c>
      <c r="E31" s="14">
        <f t="shared" si="0"/>
        <v>2744</v>
      </c>
      <c r="F31" s="15">
        <f t="shared" si="1"/>
        <v>0</v>
      </c>
      <c r="G31" s="16">
        <f t="shared" si="2"/>
        <v>0</v>
      </c>
      <c r="H31" s="16">
        <f t="shared" si="3"/>
        <v>0</v>
      </c>
    </row>
    <row r="32" spans="1:8" x14ac:dyDescent="0.25">
      <c r="A32" s="13" t="s">
        <v>599</v>
      </c>
      <c r="B32" s="13" t="s">
        <v>601</v>
      </c>
      <c r="C32" s="14">
        <v>2888</v>
      </c>
      <c r="D32" s="14">
        <v>165</v>
      </c>
      <c r="E32" s="14">
        <f t="shared" si="0"/>
        <v>3053</v>
      </c>
      <c r="F32" s="15">
        <f t="shared" si="1"/>
        <v>0</v>
      </c>
      <c r="G32" s="16">
        <f t="shared" si="2"/>
        <v>0</v>
      </c>
      <c r="H32" s="16">
        <f t="shared" si="3"/>
        <v>0</v>
      </c>
    </row>
    <row r="33" spans="1:8" x14ac:dyDescent="0.25">
      <c r="A33" s="13" t="s">
        <v>599</v>
      </c>
      <c r="B33" s="13" t="s">
        <v>602</v>
      </c>
      <c r="C33" s="14">
        <v>3689</v>
      </c>
      <c r="D33" s="14">
        <v>211</v>
      </c>
      <c r="E33" s="14">
        <f t="shared" si="0"/>
        <v>3900</v>
      </c>
      <c r="F33" s="15">
        <f t="shared" si="1"/>
        <v>0</v>
      </c>
      <c r="G33" s="16">
        <f t="shared" si="2"/>
        <v>0</v>
      </c>
      <c r="H33" s="16">
        <f t="shared" si="3"/>
        <v>0</v>
      </c>
    </row>
    <row r="34" spans="1:8" x14ac:dyDescent="0.25">
      <c r="A34" s="13" t="s">
        <v>599</v>
      </c>
      <c r="B34" s="13" t="s">
        <v>603</v>
      </c>
      <c r="C34" s="14">
        <v>4956</v>
      </c>
      <c r="D34" s="14">
        <v>284</v>
      </c>
      <c r="E34" s="14">
        <f t="shared" si="0"/>
        <v>5240</v>
      </c>
      <c r="F34" s="15">
        <f t="shared" si="1"/>
        <v>0</v>
      </c>
      <c r="G34" s="16">
        <f t="shared" si="2"/>
        <v>0</v>
      </c>
      <c r="H34" s="16">
        <f t="shared" si="3"/>
        <v>0</v>
      </c>
    </row>
    <row r="35" spans="1:8" x14ac:dyDescent="0.25">
      <c r="A35" s="13" t="s">
        <v>599</v>
      </c>
      <c r="B35" s="13" t="s">
        <v>604</v>
      </c>
      <c r="C35" s="14">
        <v>9244</v>
      </c>
      <c r="D35" s="14">
        <v>529</v>
      </c>
      <c r="E35" s="14">
        <f t="shared" si="0"/>
        <v>9773</v>
      </c>
      <c r="F35" s="15">
        <f t="shared" si="1"/>
        <v>0</v>
      </c>
      <c r="G35" s="16">
        <f t="shared" si="2"/>
        <v>0</v>
      </c>
      <c r="H35" s="16">
        <f t="shared" si="3"/>
        <v>0</v>
      </c>
    </row>
    <row r="36" spans="1:8" x14ac:dyDescent="0.25">
      <c r="A36" s="13" t="s">
        <v>599</v>
      </c>
      <c r="B36" s="13" t="s">
        <v>605</v>
      </c>
      <c r="C36" s="14">
        <v>14246</v>
      </c>
      <c r="D36" s="14">
        <v>815</v>
      </c>
      <c r="E36" s="14">
        <f t="shared" si="0"/>
        <v>15061</v>
      </c>
      <c r="F36" s="15">
        <f t="shared" si="1"/>
        <v>0</v>
      </c>
      <c r="G36" s="16">
        <f t="shared" si="2"/>
        <v>0</v>
      </c>
      <c r="H36" s="16">
        <f t="shared" si="3"/>
        <v>0</v>
      </c>
    </row>
    <row r="37" spans="1:8" x14ac:dyDescent="0.25">
      <c r="A37" s="13" t="s">
        <v>599</v>
      </c>
      <c r="B37" s="13" t="s">
        <v>606</v>
      </c>
      <c r="C37" s="14">
        <v>17570</v>
      </c>
      <c r="D37" s="14">
        <v>1004</v>
      </c>
      <c r="E37" s="14">
        <f t="shared" si="0"/>
        <v>18574</v>
      </c>
      <c r="F37" s="15">
        <f t="shared" ref="F37:F65" si="4">$A$2</f>
        <v>0</v>
      </c>
      <c r="G37" s="16">
        <f t="shared" ref="G37:G64" si="5">F37*C37</f>
        <v>0</v>
      </c>
      <c r="H37" s="16">
        <f t="shared" si="3"/>
        <v>0</v>
      </c>
    </row>
    <row r="38" spans="1:8" x14ac:dyDescent="0.25">
      <c r="A38" s="13" t="s">
        <v>599</v>
      </c>
      <c r="B38" s="13" t="s">
        <v>607</v>
      </c>
      <c r="C38" s="14">
        <v>32941</v>
      </c>
      <c r="D38" s="14">
        <v>1883</v>
      </c>
      <c r="E38" s="14">
        <f t="shared" si="0"/>
        <v>34824</v>
      </c>
      <c r="F38" s="15">
        <f t="shared" si="4"/>
        <v>0</v>
      </c>
      <c r="G38" s="16">
        <f t="shared" si="5"/>
        <v>0</v>
      </c>
      <c r="H38" s="16">
        <f t="shared" si="3"/>
        <v>0</v>
      </c>
    </row>
    <row r="39" spans="1:8" x14ac:dyDescent="0.25">
      <c r="A39" s="13" t="s">
        <v>608</v>
      </c>
      <c r="B39" s="13" t="s">
        <v>609</v>
      </c>
      <c r="C39" s="14">
        <v>2477</v>
      </c>
      <c r="D39" s="14">
        <v>142</v>
      </c>
      <c r="E39" s="14">
        <f t="shared" si="0"/>
        <v>2619</v>
      </c>
      <c r="F39" s="15">
        <f t="shared" si="4"/>
        <v>0</v>
      </c>
      <c r="G39" s="16">
        <f t="shared" si="5"/>
        <v>0</v>
      </c>
      <c r="H39" s="16">
        <f t="shared" si="3"/>
        <v>0</v>
      </c>
    </row>
    <row r="40" spans="1:8" x14ac:dyDescent="0.25">
      <c r="A40" s="13" t="s">
        <v>608</v>
      </c>
      <c r="B40" s="13" t="s">
        <v>610</v>
      </c>
      <c r="C40" s="14">
        <v>3368</v>
      </c>
      <c r="D40" s="14">
        <v>193</v>
      </c>
      <c r="E40" s="14">
        <f t="shared" si="0"/>
        <v>3561</v>
      </c>
      <c r="F40" s="15">
        <f t="shared" si="4"/>
        <v>0</v>
      </c>
      <c r="G40" s="16">
        <f t="shared" si="5"/>
        <v>0</v>
      </c>
      <c r="H40" s="16">
        <f t="shared" si="3"/>
        <v>0</v>
      </c>
    </row>
    <row r="41" spans="1:8" x14ac:dyDescent="0.25">
      <c r="A41" s="13" t="s">
        <v>608</v>
      </c>
      <c r="B41" s="13" t="s">
        <v>611</v>
      </c>
      <c r="C41" s="14">
        <v>3701</v>
      </c>
      <c r="D41" s="14">
        <v>212</v>
      </c>
      <c r="E41" s="14">
        <f t="shared" si="0"/>
        <v>3913</v>
      </c>
      <c r="F41" s="15">
        <f t="shared" si="4"/>
        <v>0</v>
      </c>
      <c r="G41" s="16">
        <f t="shared" si="5"/>
        <v>0</v>
      </c>
      <c r="H41" s="16">
        <f t="shared" si="3"/>
        <v>0</v>
      </c>
    </row>
    <row r="42" spans="1:8" x14ac:dyDescent="0.25">
      <c r="A42" s="13" t="s">
        <v>608</v>
      </c>
      <c r="B42" s="13" t="s">
        <v>612</v>
      </c>
      <c r="C42" s="14">
        <v>5162</v>
      </c>
      <c r="D42" s="14">
        <v>295</v>
      </c>
      <c r="E42" s="14">
        <f t="shared" si="0"/>
        <v>5457</v>
      </c>
      <c r="F42" s="15">
        <f t="shared" si="4"/>
        <v>0</v>
      </c>
      <c r="G42" s="16">
        <f t="shared" si="5"/>
        <v>0</v>
      </c>
      <c r="H42" s="16">
        <f t="shared" si="3"/>
        <v>0</v>
      </c>
    </row>
    <row r="43" spans="1:8" x14ac:dyDescent="0.25">
      <c r="A43" s="13" t="s">
        <v>608</v>
      </c>
      <c r="B43" s="13" t="s">
        <v>613</v>
      </c>
      <c r="C43" s="14">
        <v>9225</v>
      </c>
      <c r="D43" s="14">
        <v>528</v>
      </c>
      <c r="E43" s="14">
        <f t="shared" si="0"/>
        <v>9753</v>
      </c>
      <c r="F43" s="15">
        <f t="shared" si="4"/>
        <v>0</v>
      </c>
      <c r="G43" s="16">
        <f t="shared" si="5"/>
        <v>0</v>
      </c>
      <c r="H43" s="16">
        <f t="shared" si="3"/>
        <v>0</v>
      </c>
    </row>
    <row r="44" spans="1:8" x14ac:dyDescent="0.25">
      <c r="A44" s="13" t="s">
        <v>608</v>
      </c>
      <c r="B44" s="13" t="s">
        <v>614</v>
      </c>
      <c r="C44" s="14">
        <v>12689</v>
      </c>
      <c r="D44" s="14">
        <v>726</v>
      </c>
      <c r="E44" s="14">
        <f t="shared" si="0"/>
        <v>13415</v>
      </c>
      <c r="F44" s="15">
        <f t="shared" si="4"/>
        <v>0</v>
      </c>
      <c r="G44" s="16">
        <f t="shared" si="5"/>
        <v>0</v>
      </c>
      <c r="H44" s="16">
        <f t="shared" si="3"/>
        <v>0</v>
      </c>
    </row>
    <row r="45" spans="1:8" x14ac:dyDescent="0.25">
      <c r="A45" s="13" t="s">
        <v>608</v>
      </c>
      <c r="B45" s="13" t="s">
        <v>615</v>
      </c>
      <c r="C45" s="14">
        <v>20916</v>
      </c>
      <c r="D45" s="14">
        <v>1196</v>
      </c>
      <c r="E45" s="14">
        <f t="shared" si="0"/>
        <v>22112</v>
      </c>
      <c r="F45" s="15">
        <f t="shared" si="4"/>
        <v>0</v>
      </c>
      <c r="G45" s="16">
        <f t="shared" si="5"/>
        <v>0</v>
      </c>
      <c r="H45" s="16">
        <f t="shared" si="3"/>
        <v>0</v>
      </c>
    </row>
    <row r="46" spans="1:8" x14ac:dyDescent="0.25">
      <c r="A46" s="13" t="s">
        <v>608</v>
      </c>
      <c r="B46" s="13" t="s">
        <v>616</v>
      </c>
      <c r="C46" s="14">
        <v>36341</v>
      </c>
      <c r="D46" s="14">
        <v>2077</v>
      </c>
      <c r="E46" s="14">
        <f t="shared" si="0"/>
        <v>38418</v>
      </c>
      <c r="F46" s="15">
        <f t="shared" si="4"/>
        <v>0</v>
      </c>
      <c r="G46" s="16">
        <f t="shared" si="5"/>
        <v>0</v>
      </c>
      <c r="H46" s="16">
        <f t="shared" si="3"/>
        <v>0</v>
      </c>
    </row>
    <row r="47" spans="1:8" x14ac:dyDescent="0.25">
      <c r="A47" s="13" t="s">
        <v>617</v>
      </c>
      <c r="B47" s="13" t="s">
        <v>618</v>
      </c>
      <c r="C47" s="14">
        <v>1416</v>
      </c>
      <c r="D47" s="14">
        <v>81</v>
      </c>
      <c r="E47" s="14">
        <f t="shared" si="0"/>
        <v>1497</v>
      </c>
      <c r="F47" s="15">
        <f t="shared" si="4"/>
        <v>0</v>
      </c>
      <c r="G47" s="16">
        <f t="shared" si="5"/>
        <v>0</v>
      </c>
      <c r="H47" s="16">
        <f t="shared" si="3"/>
        <v>0</v>
      </c>
    </row>
    <row r="48" spans="1:8" x14ac:dyDescent="0.25">
      <c r="A48" s="13" t="s">
        <v>617</v>
      </c>
      <c r="B48" s="13" t="s">
        <v>619</v>
      </c>
      <c r="C48" s="14">
        <v>2305</v>
      </c>
      <c r="D48" s="14">
        <v>132</v>
      </c>
      <c r="E48" s="14">
        <f t="shared" si="0"/>
        <v>2437</v>
      </c>
      <c r="F48" s="15">
        <f t="shared" si="4"/>
        <v>0</v>
      </c>
      <c r="G48" s="16">
        <f t="shared" si="5"/>
        <v>0</v>
      </c>
      <c r="H48" s="16">
        <f t="shared" si="3"/>
        <v>0</v>
      </c>
    </row>
    <row r="49" spans="1:8" x14ac:dyDescent="0.25">
      <c r="A49" s="13" t="s">
        <v>617</v>
      </c>
      <c r="B49" s="13" t="s">
        <v>620</v>
      </c>
      <c r="C49" s="14">
        <v>2576</v>
      </c>
      <c r="D49" s="14">
        <v>148</v>
      </c>
      <c r="E49" s="14">
        <f t="shared" si="0"/>
        <v>2724</v>
      </c>
      <c r="F49" s="15">
        <f t="shared" si="4"/>
        <v>0</v>
      </c>
      <c r="G49" s="16">
        <f t="shared" si="5"/>
        <v>0</v>
      </c>
      <c r="H49" s="16">
        <f t="shared" si="3"/>
        <v>0</v>
      </c>
    </row>
    <row r="50" spans="1:8" x14ac:dyDescent="0.25">
      <c r="A50" s="13" t="s">
        <v>617</v>
      </c>
      <c r="B50" s="13" t="s">
        <v>621</v>
      </c>
      <c r="C50" s="14">
        <v>3553</v>
      </c>
      <c r="D50" s="14">
        <v>203</v>
      </c>
      <c r="E50" s="14">
        <f t="shared" si="0"/>
        <v>3756</v>
      </c>
      <c r="F50" s="15">
        <f t="shared" si="4"/>
        <v>0</v>
      </c>
      <c r="G50" s="16">
        <f t="shared" si="5"/>
        <v>0</v>
      </c>
      <c r="H50" s="16">
        <f t="shared" si="3"/>
        <v>0</v>
      </c>
    </row>
    <row r="51" spans="1:8" x14ac:dyDescent="0.25">
      <c r="A51" s="13" t="s">
        <v>617</v>
      </c>
      <c r="B51" s="13" t="s">
        <v>622</v>
      </c>
      <c r="C51" s="14">
        <v>5301</v>
      </c>
      <c r="D51" s="14">
        <v>303</v>
      </c>
      <c r="E51" s="14">
        <f t="shared" si="0"/>
        <v>5604</v>
      </c>
      <c r="F51" s="15">
        <f t="shared" si="4"/>
        <v>0</v>
      </c>
      <c r="G51" s="16">
        <f t="shared" si="5"/>
        <v>0</v>
      </c>
      <c r="H51" s="16">
        <f t="shared" si="3"/>
        <v>0</v>
      </c>
    </row>
    <row r="52" spans="1:8" x14ac:dyDescent="0.25">
      <c r="A52" s="13" t="s">
        <v>617</v>
      </c>
      <c r="B52" s="13" t="s">
        <v>623</v>
      </c>
      <c r="C52" s="14">
        <v>5795</v>
      </c>
      <c r="D52" s="14">
        <v>332</v>
      </c>
      <c r="E52" s="14">
        <f t="shared" si="0"/>
        <v>6127</v>
      </c>
      <c r="F52" s="15">
        <f t="shared" si="4"/>
        <v>0</v>
      </c>
      <c r="G52" s="16">
        <f t="shared" si="5"/>
        <v>0</v>
      </c>
      <c r="H52" s="16">
        <f t="shared" si="3"/>
        <v>0</v>
      </c>
    </row>
    <row r="53" spans="1:8" x14ac:dyDescent="0.25">
      <c r="A53" s="13" t="s">
        <v>617</v>
      </c>
      <c r="B53" s="13" t="s">
        <v>624</v>
      </c>
      <c r="C53" s="14">
        <v>11017</v>
      </c>
      <c r="D53" s="14">
        <v>630</v>
      </c>
      <c r="E53" s="14">
        <f t="shared" si="0"/>
        <v>11647</v>
      </c>
      <c r="F53" s="15">
        <f t="shared" si="4"/>
        <v>0</v>
      </c>
      <c r="G53" s="16">
        <f t="shared" si="5"/>
        <v>0</v>
      </c>
      <c r="H53" s="16">
        <f t="shared" si="3"/>
        <v>0</v>
      </c>
    </row>
    <row r="54" spans="1:8" x14ac:dyDescent="0.25">
      <c r="A54" s="13" t="s">
        <v>617</v>
      </c>
      <c r="B54" s="13" t="s">
        <v>625</v>
      </c>
      <c r="C54" s="14">
        <v>20206</v>
      </c>
      <c r="D54" s="14">
        <v>1155</v>
      </c>
      <c r="E54" s="14">
        <f t="shared" si="0"/>
        <v>21361</v>
      </c>
      <c r="F54" s="15">
        <f t="shared" si="4"/>
        <v>0</v>
      </c>
      <c r="G54" s="16">
        <f t="shared" si="5"/>
        <v>0</v>
      </c>
      <c r="H54" s="16">
        <f t="shared" si="3"/>
        <v>0</v>
      </c>
    </row>
    <row r="55" spans="1:8" x14ac:dyDescent="0.25">
      <c r="A55" s="13" t="s">
        <v>617</v>
      </c>
      <c r="B55" s="13" t="s">
        <v>626</v>
      </c>
      <c r="C55" s="14">
        <v>30260</v>
      </c>
      <c r="D55" s="14">
        <v>1730</v>
      </c>
      <c r="E55" s="14">
        <f t="shared" si="0"/>
        <v>31990</v>
      </c>
      <c r="F55" s="15">
        <f t="shared" si="4"/>
        <v>0</v>
      </c>
      <c r="G55" s="16">
        <f t="shared" si="5"/>
        <v>0</v>
      </c>
      <c r="H55" s="16">
        <f t="shared" si="3"/>
        <v>0</v>
      </c>
    </row>
    <row r="56" spans="1:8" x14ac:dyDescent="0.25">
      <c r="A56" s="13" t="s">
        <v>617</v>
      </c>
      <c r="B56" s="13" t="s">
        <v>627</v>
      </c>
      <c r="C56" s="14">
        <v>42877</v>
      </c>
      <c r="D56" s="14">
        <v>2451</v>
      </c>
      <c r="E56" s="14">
        <f t="shared" si="0"/>
        <v>45328</v>
      </c>
      <c r="F56" s="15">
        <f t="shared" si="4"/>
        <v>0</v>
      </c>
      <c r="G56" s="16">
        <f t="shared" si="5"/>
        <v>0</v>
      </c>
      <c r="H56" s="16">
        <f t="shared" si="3"/>
        <v>0</v>
      </c>
    </row>
    <row r="57" spans="1:8" x14ac:dyDescent="0.25">
      <c r="A57" s="13" t="s">
        <v>617</v>
      </c>
      <c r="B57" s="13" t="s">
        <v>628</v>
      </c>
      <c r="C57" s="14">
        <v>73199</v>
      </c>
      <c r="D57" s="14">
        <v>4183</v>
      </c>
      <c r="E57" s="14">
        <f t="shared" si="0"/>
        <v>77382</v>
      </c>
      <c r="F57" s="15">
        <f t="shared" si="4"/>
        <v>0</v>
      </c>
      <c r="G57" s="16">
        <f t="shared" si="5"/>
        <v>0</v>
      </c>
      <c r="H57" s="16">
        <f t="shared" si="3"/>
        <v>0</v>
      </c>
    </row>
    <row r="58" spans="1:8" x14ac:dyDescent="0.25">
      <c r="A58" s="13" t="s">
        <v>629</v>
      </c>
      <c r="B58" s="13" t="s">
        <v>630</v>
      </c>
      <c r="C58" s="14">
        <v>2806</v>
      </c>
      <c r="D58" s="14">
        <v>161</v>
      </c>
      <c r="E58" s="14">
        <f t="shared" si="0"/>
        <v>2967</v>
      </c>
      <c r="F58" s="15">
        <f t="shared" si="4"/>
        <v>0</v>
      </c>
      <c r="G58" s="16">
        <f t="shared" si="5"/>
        <v>0</v>
      </c>
      <c r="H58" s="16">
        <f t="shared" si="3"/>
        <v>0</v>
      </c>
    </row>
    <row r="59" spans="1:8" x14ac:dyDescent="0.25">
      <c r="A59" s="13" t="s">
        <v>629</v>
      </c>
      <c r="B59" s="13" t="s">
        <v>631</v>
      </c>
      <c r="C59" s="14">
        <v>4468</v>
      </c>
      <c r="D59" s="14">
        <v>256</v>
      </c>
      <c r="E59" s="14">
        <f t="shared" si="0"/>
        <v>4724</v>
      </c>
      <c r="F59" s="15">
        <f t="shared" si="4"/>
        <v>0</v>
      </c>
      <c r="G59" s="16">
        <f t="shared" si="5"/>
        <v>0</v>
      </c>
      <c r="H59" s="16">
        <f t="shared" si="3"/>
        <v>0</v>
      </c>
    </row>
    <row r="60" spans="1:8" x14ac:dyDescent="0.25">
      <c r="A60" s="13" t="s">
        <v>629</v>
      </c>
      <c r="B60" s="13" t="s">
        <v>632</v>
      </c>
      <c r="C60" s="14">
        <v>4468</v>
      </c>
      <c r="D60" s="14">
        <v>256</v>
      </c>
      <c r="E60" s="14">
        <f t="shared" si="0"/>
        <v>4724</v>
      </c>
      <c r="F60" s="15">
        <f t="shared" si="4"/>
        <v>0</v>
      </c>
      <c r="G60" s="16">
        <f t="shared" si="5"/>
        <v>0</v>
      </c>
      <c r="H60" s="16">
        <f t="shared" si="3"/>
        <v>0</v>
      </c>
    </row>
    <row r="61" spans="1:8" x14ac:dyDescent="0.25">
      <c r="A61" s="13" t="s">
        <v>629</v>
      </c>
      <c r="B61" s="13" t="s">
        <v>633</v>
      </c>
      <c r="C61" s="14">
        <v>6894</v>
      </c>
      <c r="D61" s="14">
        <v>394</v>
      </c>
      <c r="E61" s="14">
        <f t="shared" si="0"/>
        <v>7288</v>
      </c>
      <c r="F61" s="15">
        <f t="shared" si="4"/>
        <v>0</v>
      </c>
      <c r="G61" s="16">
        <f t="shared" si="5"/>
        <v>0</v>
      </c>
      <c r="H61" s="16">
        <f t="shared" si="3"/>
        <v>0</v>
      </c>
    </row>
    <row r="62" spans="1:8" x14ac:dyDescent="0.25">
      <c r="A62" s="13" t="s">
        <v>629</v>
      </c>
      <c r="B62" s="13" t="s">
        <v>634</v>
      </c>
      <c r="C62" s="14">
        <v>13699</v>
      </c>
      <c r="D62" s="14">
        <v>783</v>
      </c>
      <c r="E62" s="14">
        <f t="shared" si="0"/>
        <v>14482</v>
      </c>
      <c r="F62" s="15">
        <f t="shared" si="4"/>
        <v>0</v>
      </c>
      <c r="G62" s="16">
        <f t="shared" si="5"/>
        <v>0</v>
      </c>
      <c r="H62" s="16">
        <f t="shared" si="3"/>
        <v>0</v>
      </c>
    </row>
    <row r="63" spans="1:8" x14ac:dyDescent="0.25">
      <c r="A63" s="13" t="s">
        <v>629</v>
      </c>
      <c r="B63" s="13" t="s">
        <v>635</v>
      </c>
      <c r="C63" s="14">
        <v>23892</v>
      </c>
      <c r="D63" s="14">
        <v>1366</v>
      </c>
      <c r="E63" s="14">
        <f t="shared" si="0"/>
        <v>25258</v>
      </c>
      <c r="F63" s="15">
        <f t="shared" si="4"/>
        <v>0</v>
      </c>
      <c r="G63" s="16">
        <f t="shared" si="5"/>
        <v>0</v>
      </c>
      <c r="H63" s="16">
        <f t="shared" si="3"/>
        <v>0</v>
      </c>
    </row>
    <row r="64" spans="1:8" x14ac:dyDescent="0.25">
      <c r="A64" s="13" t="s">
        <v>629</v>
      </c>
      <c r="B64" s="13" t="s">
        <v>636</v>
      </c>
      <c r="C64" s="14">
        <v>40852</v>
      </c>
      <c r="D64" s="14">
        <v>2335</v>
      </c>
      <c r="E64" s="14">
        <f t="shared" si="0"/>
        <v>43187</v>
      </c>
      <c r="F64" s="15">
        <f t="shared" si="4"/>
        <v>0</v>
      </c>
      <c r="G64" s="16">
        <f t="shared" si="5"/>
        <v>0</v>
      </c>
      <c r="H64" s="16">
        <f t="shared" si="3"/>
        <v>0</v>
      </c>
    </row>
    <row r="65" spans="1:8" x14ac:dyDescent="0.25">
      <c r="A65" s="13" t="s">
        <v>629</v>
      </c>
      <c r="B65" s="13" t="s">
        <v>637</v>
      </c>
      <c r="C65" s="14">
        <v>66715</v>
      </c>
      <c r="D65" s="14">
        <v>3813</v>
      </c>
      <c r="E65" s="14">
        <f t="shared" si="0"/>
        <v>70528</v>
      </c>
      <c r="F65" s="15">
        <f t="shared" si="4"/>
        <v>0</v>
      </c>
      <c r="G65" s="16">
        <f t="shared" ref="G65" si="6">F65*C65</f>
        <v>0</v>
      </c>
      <c r="H65" s="16">
        <f t="shared" si="3"/>
        <v>0</v>
      </c>
    </row>
  </sheetData>
  <mergeCells count="3">
    <mergeCell ref="A1:B1"/>
    <mergeCell ref="A2:B2"/>
    <mergeCell ref="C1:I1"/>
  </mergeCells>
  <conditionalFormatting sqref="B4">
    <cfRule type="duplicateValues" dxfId="32" priority="1"/>
  </conditionalFormatting>
  <conditionalFormatting sqref="B5:B65">
    <cfRule type="duplicateValues" dxfId="31" priority="70"/>
  </conditionalFormatting>
  <hyperlinks>
    <hyperlink ref="C1:I1" location="TOC!A1" display="Back to Table of Contents" xr:uid="{4E0A2DB5-3CB4-4D93-B076-AA8031AA01C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074A1-B6DD-40F5-B15E-5E71A7F59CD3}">
  <dimension ref="A1:I68"/>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638</v>
      </c>
      <c r="B5" s="13" t="s">
        <v>639</v>
      </c>
      <c r="C5" s="14">
        <v>2684</v>
      </c>
      <c r="D5" s="14">
        <v>154</v>
      </c>
      <c r="E5" s="14">
        <f t="shared" ref="E5:E68" si="0">C5+D5</f>
        <v>2838</v>
      </c>
      <c r="F5" s="15">
        <f t="shared" ref="F5:F48" si="1">$A$2</f>
        <v>0</v>
      </c>
      <c r="G5" s="16">
        <f t="shared" ref="G5:G48" si="2">F5*C5</f>
        <v>0</v>
      </c>
      <c r="H5" s="16">
        <f>E5*F5</f>
        <v>0</v>
      </c>
    </row>
    <row r="6" spans="1:9" x14ac:dyDescent="0.25">
      <c r="A6" s="13" t="s">
        <v>638</v>
      </c>
      <c r="B6" s="13" t="s">
        <v>640</v>
      </c>
      <c r="C6" s="14">
        <v>3894</v>
      </c>
      <c r="D6" s="14">
        <v>223</v>
      </c>
      <c r="E6" s="14">
        <f t="shared" si="0"/>
        <v>4117</v>
      </c>
      <c r="F6" s="15">
        <f t="shared" si="1"/>
        <v>0</v>
      </c>
      <c r="G6" s="16">
        <f t="shared" si="2"/>
        <v>0</v>
      </c>
      <c r="H6" s="16">
        <f t="shared" ref="H6:H68" si="3">E6*F6</f>
        <v>0</v>
      </c>
    </row>
    <row r="7" spans="1:9" x14ac:dyDescent="0.25">
      <c r="A7" s="13" t="s">
        <v>638</v>
      </c>
      <c r="B7" s="13" t="s">
        <v>641</v>
      </c>
      <c r="C7" s="14">
        <v>4729</v>
      </c>
      <c r="D7" s="14">
        <v>271</v>
      </c>
      <c r="E7" s="14">
        <f t="shared" si="0"/>
        <v>5000</v>
      </c>
      <c r="F7" s="15">
        <f t="shared" si="1"/>
        <v>0</v>
      </c>
      <c r="G7" s="16">
        <f t="shared" si="2"/>
        <v>0</v>
      </c>
      <c r="H7" s="16">
        <f t="shared" si="3"/>
        <v>0</v>
      </c>
    </row>
    <row r="8" spans="1:9" x14ac:dyDescent="0.25">
      <c r="A8" s="13" t="s">
        <v>638</v>
      </c>
      <c r="B8" s="13" t="s">
        <v>642</v>
      </c>
      <c r="C8" s="14">
        <v>7606</v>
      </c>
      <c r="D8" s="14">
        <v>435</v>
      </c>
      <c r="E8" s="14">
        <f t="shared" si="0"/>
        <v>8041</v>
      </c>
      <c r="F8" s="15">
        <f t="shared" si="1"/>
        <v>0</v>
      </c>
      <c r="G8" s="16">
        <f t="shared" si="2"/>
        <v>0</v>
      </c>
      <c r="H8" s="16">
        <f t="shared" si="3"/>
        <v>0</v>
      </c>
    </row>
    <row r="9" spans="1:9" x14ac:dyDescent="0.25">
      <c r="A9" s="13" t="s">
        <v>638</v>
      </c>
      <c r="B9" s="13" t="s">
        <v>643</v>
      </c>
      <c r="C9" s="14">
        <v>8734</v>
      </c>
      <c r="D9" s="14">
        <v>500</v>
      </c>
      <c r="E9" s="14">
        <f t="shared" si="0"/>
        <v>9234</v>
      </c>
      <c r="F9" s="15">
        <f t="shared" si="1"/>
        <v>0</v>
      </c>
      <c r="G9" s="16">
        <f t="shared" si="2"/>
        <v>0</v>
      </c>
      <c r="H9" s="16">
        <f t="shared" si="3"/>
        <v>0</v>
      </c>
    </row>
    <row r="10" spans="1:9" x14ac:dyDescent="0.25">
      <c r="A10" s="13" t="s">
        <v>638</v>
      </c>
      <c r="B10" s="13" t="s">
        <v>644</v>
      </c>
      <c r="C10" s="14">
        <v>19664</v>
      </c>
      <c r="D10" s="14">
        <v>1124</v>
      </c>
      <c r="E10" s="14">
        <f t="shared" si="0"/>
        <v>20788</v>
      </c>
      <c r="F10" s="15">
        <f t="shared" si="1"/>
        <v>0</v>
      </c>
      <c r="G10" s="16">
        <f t="shared" si="2"/>
        <v>0</v>
      </c>
      <c r="H10" s="16">
        <f t="shared" si="3"/>
        <v>0</v>
      </c>
    </row>
    <row r="11" spans="1:9" x14ac:dyDescent="0.25">
      <c r="A11" s="13" t="s">
        <v>638</v>
      </c>
      <c r="B11" s="13" t="s">
        <v>645</v>
      </c>
      <c r="C11" s="14">
        <v>40992</v>
      </c>
      <c r="D11" s="14">
        <v>2343</v>
      </c>
      <c r="E11" s="14">
        <f t="shared" si="0"/>
        <v>43335</v>
      </c>
      <c r="F11" s="15">
        <f t="shared" si="1"/>
        <v>0</v>
      </c>
      <c r="G11" s="16">
        <f t="shared" si="2"/>
        <v>0</v>
      </c>
      <c r="H11" s="16">
        <f t="shared" si="3"/>
        <v>0</v>
      </c>
    </row>
    <row r="12" spans="1:9" x14ac:dyDescent="0.25">
      <c r="A12" s="13" t="s">
        <v>638</v>
      </c>
      <c r="B12" s="13" t="s">
        <v>646</v>
      </c>
      <c r="C12" s="14">
        <v>68390</v>
      </c>
      <c r="D12" s="14">
        <v>3908</v>
      </c>
      <c r="E12" s="14">
        <f t="shared" si="0"/>
        <v>72298</v>
      </c>
      <c r="F12" s="15">
        <f t="shared" si="1"/>
        <v>0</v>
      </c>
      <c r="G12" s="16">
        <f t="shared" si="2"/>
        <v>0</v>
      </c>
      <c r="H12" s="16">
        <f t="shared" si="3"/>
        <v>0</v>
      </c>
    </row>
    <row r="13" spans="1:9" x14ac:dyDescent="0.25">
      <c r="A13" s="13" t="s">
        <v>647</v>
      </c>
      <c r="B13" s="13" t="s">
        <v>648</v>
      </c>
      <c r="C13" s="14">
        <v>1181</v>
      </c>
      <c r="D13" s="14">
        <v>68</v>
      </c>
      <c r="E13" s="14">
        <f t="shared" si="0"/>
        <v>1249</v>
      </c>
      <c r="F13" s="15">
        <f t="shared" si="1"/>
        <v>0</v>
      </c>
      <c r="G13" s="16">
        <f t="shared" si="2"/>
        <v>0</v>
      </c>
      <c r="H13" s="16">
        <f t="shared" si="3"/>
        <v>0</v>
      </c>
    </row>
    <row r="14" spans="1:9" x14ac:dyDescent="0.25">
      <c r="A14" s="13" t="s">
        <v>647</v>
      </c>
      <c r="B14" s="13" t="s">
        <v>649</v>
      </c>
      <c r="C14" s="14">
        <v>1181</v>
      </c>
      <c r="D14" s="14">
        <v>68</v>
      </c>
      <c r="E14" s="14">
        <f t="shared" si="0"/>
        <v>1249</v>
      </c>
      <c r="F14" s="15">
        <f t="shared" si="1"/>
        <v>0</v>
      </c>
      <c r="G14" s="16">
        <f t="shared" si="2"/>
        <v>0</v>
      </c>
      <c r="H14" s="16">
        <f t="shared" si="3"/>
        <v>0</v>
      </c>
    </row>
    <row r="15" spans="1:9" x14ac:dyDescent="0.25">
      <c r="A15" s="13" t="s">
        <v>647</v>
      </c>
      <c r="B15" s="13" t="s">
        <v>650</v>
      </c>
      <c r="C15" s="14">
        <v>1181</v>
      </c>
      <c r="D15" s="14">
        <v>68</v>
      </c>
      <c r="E15" s="14">
        <f t="shared" si="0"/>
        <v>1249</v>
      </c>
      <c r="F15" s="15">
        <f t="shared" si="1"/>
        <v>0</v>
      </c>
      <c r="G15" s="16">
        <f t="shared" si="2"/>
        <v>0</v>
      </c>
      <c r="H15" s="16">
        <f t="shared" si="3"/>
        <v>0</v>
      </c>
    </row>
    <row r="16" spans="1:9" x14ac:dyDescent="0.25">
      <c r="A16" s="13" t="s">
        <v>647</v>
      </c>
      <c r="B16" s="13" t="s">
        <v>651</v>
      </c>
      <c r="C16" s="14">
        <v>1509</v>
      </c>
      <c r="D16" s="14">
        <v>87</v>
      </c>
      <c r="E16" s="14">
        <f t="shared" si="0"/>
        <v>1596</v>
      </c>
      <c r="F16" s="15">
        <f t="shared" si="1"/>
        <v>0</v>
      </c>
      <c r="G16" s="16">
        <f t="shared" si="2"/>
        <v>0</v>
      </c>
      <c r="H16" s="16">
        <f t="shared" si="3"/>
        <v>0</v>
      </c>
    </row>
    <row r="17" spans="1:8" x14ac:dyDescent="0.25">
      <c r="A17" s="13" t="s">
        <v>647</v>
      </c>
      <c r="B17" s="13" t="s">
        <v>652</v>
      </c>
      <c r="C17" s="14">
        <v>1969</v>
      </c>
      <c r="D17" s="14">
        <v>113</v>
      </c>
      <c r="E17" s="14">
        <f t="shared" si="0"/>
        <v>2082</v>
      </c>
      <c r="F17" s="15">
        <f t="shared" si="1"/>
        <v>0</v>
      </c>
      <c r="G17" s="16">
        <f t="shared" si="2"/>
        <v>0</v>
      </c>
      <c r="H17" s="16">
        <f t="shared" si="3"/>
        <v>0</v>
      </c>
    </row>
    <row r="18" spans="1:8" x14ac:dyDescent="0.25">
      <c r="A18" s="13" t="s">
        <v>647</v>
      </c>
      <c r="B18" s="13" t="s">
        <v>653</v>
      </c>
      <c r="C18" s="14">
        <v>2200</v>
      </c>
      <c r="D18" s="14">
        <v>126</v>
      </c>
      <c r="E18" s="14">
        <f t="shared" si="0"/>
        <v>2326</v>
      </c>
      <c r="F18" s="15">
        <f t="shared" si="1"/>
        <v>0</v>
      </c>
      <c r="G18" s="16">
        <f t="shared" si="2"/>
        <v>0</v>
      </c>
      <c r="H18" s="16">
        <f t="shared" si="3"/>
        <v>0</v>
      </c>
    </row>
    <row r="19" spans="1:8" x14ac:dyDescent="0.25">
      <c r="A19" s="13" t="s">
        <v>647</v>
      </c>
      <c r="B19" s="13" t="s">
        <v>654</v>
      </c>
      <c r="C19" s="14">
        <v>3411</v>
      </c>
      <c r="D19" s="14">
        <v>195</v>
      </c>
      <c r="E19" s="14">
        <f t="shared" si="0"/>
        <v>3606</v>
      </c>
      <c r="F19" s="15">
        <f t="shared" si="1"/>
        <v>0</v>
      </c>
      <c r="G19" s="16">
        <f t="shared" si="2"/>
        <v>0</v>
      </c>
      <c r="H19" s="16">
        <f t="shared" si="3"/>
        <v>0</v>
      </c>
    </row>
    <row r="20" spans="1:8" x14ac:dyDescent="0.25">
      <c r="A20" s="13" t="s">
        <v>647</v>
      </c>
      <c r="B20" s="13" t="s">
        <v>655</v>
      </c>
      <c r="C20" s="14">
        <v>6044</v>
      </c>
      <c r="D20" s="14">
        <v>346</v>
      </c>
      <c r="E20" s="14">
        <f t="shared" si="0"/>
        <v>6390</v>
      </c>
      <c r="F20" s="15">
        <f t="shared" si="1"/>
        <v>0</v>
      </c>
      <c r="G20" s="16">
        <f t="shared" si="2"/>
        <v>0</v>
      </c>
      <c r="H20" s="16">
        <f t="shared" si="3"/>
        <v>0</v>
      </c>
    </row>
    <row r="21" spans="1:8" x14ac:dyDescent="0.25">
      <c r="A21" s="13" t="s">
        <v>647</v>
      </c>
      <c r="B21" s="13" t="s">
        <v>656</v>
      </c>
      <c r="C21" s="14">
        <v>6424</v>
      </c>
      <c r="D21" s="14">
        <v>368</v>
      </c>
      <c r="E21" s="14">
        <f t="shared" si="0"/>
        <v>6792</v>
      </c>
      <c r="F21" s="15">
        <f t="shared" si="1"/>
        <v>0</v>
      </c>
      <c r="G21" s="16">
        <f t="shared" si="2"/>
        <v>0</v>
      </c>
      <c r="H21" s="16">
        <f t="shared" si="3"/>
        <v>0</v>
      </c>
    </row>
    <row r="22" spans="1:8" x14ac:dyDescent="0.25">
      <c r="A22" s="13" t="s">
        <v>657</v>
      </c>
      <c r="B22" s="13" t="s">
        <v>658</v>
      </c>
      <c r="C22" s="14">
        <v>10280</v>
      </c>
      <c r="D22" s="14">
        <v>588</v>
      </c>
      <c r="E22" s="14">
        <f t="shared" si="0"/>
        <v>10868</v>
      </c>
      <c r="F22" s="15">
        <f t="shared" si="1"/>
        <v>0</v>
      </c>
      <c r="G22" s="16">
        <f t="shared" si="2"/>
        <v>0</v>
      </c>
      <c r="H22" s="16">
        <f t="shared" si="3"/>
        <v>0</v>
      </c>
    </row>
    <row r="23" spans="1:8" x14ac:dyDescent="0.25">
      <c r="A23" s="13" t="s">
        <v>657</v>
      </c>
      <c r="B23" s="13" t="s">
        <v>659</v>
      </c>
      <c r="C23" s="14">
        <v>13424</v>
      </c>
      <c r="D23" s="14">
        <v>768</v>
      </c>
      <c r="E23" s="14">
        <f t="shared" si="0"/>
        <v>14192</v>
      </c>
      <c r="F23" s="15">
        <f t="shared" si="1"/>
        <v>0</v>
      </c>
      <c r="G23" s="16">
        <f t="shared" si="2"/>
        <v>0</v>
      </c>
      <c r="H23" s="16">
        <f t="shared" si="3"/>
        <v>0</v>
      </c>
    </row>
    <row r="24" spans="1:8" x14ac:dyDescent="0.25">
      <c r="A24" s="13" t="s">
        <v>657</v>
      </c>
      <c r="B24" s="13" t="s">
        <v>660</v>
      </c>
      <c r="C24" s="14">
        <v>20274</v>
      </c>
      <c r="D24" s="14">
        <v>1159</v>
      </c>
      <c r="E24" s="14">
        <f t="shared" si="0"/>
        <v>21433</v>
      </c>
      <c r="F24" s="15">
        <f t="shared" si="1"/>
        <v>0</v>
      </c>
      <c r="G24" s="16">
        <f t="shared" si="2"/>
        <v>0</v>
      </c>
      <c r="H24" s="16">
        <f t="shared" si="3"/>
        <v>0</v>
      </c>
    </row>
    <row r="25" spans="1:8" x14ac:dyDescent="0.25">
      <c r="A25" s="13" t="s">
        <v>657</v>
      </c>
      <c r="B25" s="13" t="s">
        <v>661</v>
      </c>
      <c r="C25" s="14">
        <v>28694</v>
      </c>
      <c r="D25" s="14">
        <v>1640</v>
      </c>
      <c r="E25" s="14">
        <f t="shared" si="0"/>
        <v>30334</v>
      </c>
      <c r="F25" s="15">
        <f t="shared" si="1"/>
        <v>0</v>
      </c>
      <c r="G25" s="16">
        <f t="shared" si="2"/>
        <v>0</v>
      </c>
      <c r="H25" s="16">
        <f t="shared" si="3"/>
        <v>0</v>
      </c>
    </row>
    <row r="26" spans="1:8" x14ac:dyDescent="0.25">
      <c r="A26" s="13" t="s">
        <v>662</v>
      </c>
      <c r="B26" s="13" t="s">
        <v>663</v>
      </c>
      <c r="C26" s="14">
        <v>4845</v>
      </c>
      <c r="D26" s="14">
        <v>277</v>
      </c>
      <c r="E26" s="14">
        <f t="shared" si="0"/>
        <v>5122</v>
      </c>
      <c r="F26" s="15">
        <f t="shared" si="1"/>
        <v>0</v>
      </c>
      <c r="G26" s="16">
        <f t="shared" si="2"/>
        <v>0</v>
      </c>
      <c r="H26" s="16">
        <f t="shared" si="3"/>
        <v>0</v>
      </c>
    </row>
    <row r="27" spans="1:8" x14ac:dyDescent="0.25">
      <c r="A27" s="13" t="s">
        <v>662</v>
      </c>
      <c r="B27" s="13" t="s">
        <v>664</v>
      </c>
      <c r="C27" s="14">
        <v>5268</v>
      </c>
      <c r="D27" s="14">
        <v>302</v>
      </c>
      <c r="E27" s="14">
        <f t="shared" si="0"/>
        <v>5570</v>
      </c>
      <c r="F27" s="15">
        <f t="shared" si="1"/>
        <v>0</v>
      </c>
      <c r="G27" s="16">
        <f t="shared" si="2"/>
        <v>0</v>
      </c>
      <c r="H27" s="16">
        <f t="shared" si="3"/>
        <v>0</v>
      </c>
    </row>
    <row r="28" spans="1:8" x14ac:dyDescent="0.25">
      <c r="A28" s="13" t="s">
        <v>662</v>
      </c>
      <c r="B28" s="13" t="s">
        <v>665</v>
      </c>
      <c r="C28" s="14">
        <v>6318</v>
      </c>
      <c r="D28" s="14">
        <v>362</v>
      </c>
      <c r="E28" s="14">
        <f t="shared" si="0"/>
        <v>6680</v>
      </c>
      <c r="F28" s="15">
        <f t="shared" si="1"/>
        <v>0</v>
      </c>
      <c r="G28" s="16">
        <f t="shared" si="2"/>
        <v>0</v>
      </c>
      <c r="H28" s="16">
        <f t="shared" si="3"/>
        <v>0</v>
      </c>
    </row>
    <row r="29" spans="1:8" x14ac:dyDescent="0.25">
      <c r="A29" s="13" t="s">
        <v>662</v>
      </c>
      <c r="B29" s="13" t="s">
        <v>666</v>
      </c>
      <c r="C29" s="14">
        <v>9817</v>
      </c>
      <c r="D29" s="14">
        <v>561</v>
      </c>
      <c r="E29" s="14">
        <f t="shared" si="0"/>
        <v>10378</v>
      </c>
      <c r="F29" s="15">
        <f t="shared" si="1"/>
        <v>0</v>
      </c>
      <c r="G29" s="16">
        <f t="shared" si="2"/>
        <v>0</v>
      </c>
      <c r="H29" s="16">
        <f t="shared" si="3"/>
        <v>0</v>
      </c>
    </row>
    <row r="30" spans="1:8" x14ac:dyDescent="0.25">
      <c r="A30" s="13" t="s">
        <v>662</v>
      </c>
      <c r="B30" s="13" t="s">
        <v>667</v>
      </c>
      <c r="C30" s="14">
        <v>16564</v>
      </c>
      <c r="D30" s="14">
        <v>947</v>
      </c>
      <c r="E30" s="14">
        <f t="shared" si="0"/>
        <v>17511</v>
      </c>
      <c r="F30" s="15">
        <f t="shared" si="1"/>
        <v>0</v>
      </c>
      <c r="G30" s="16">
        <f t="shared" si="2"/>
        <v>0</v>
      </c>
      <c r="H30" s="16">
        <f t="shared" si="3"/>
        <v>0</v>
      </c>
    </row>
    <row r="31" spans="1:8" x14ac:dyDescent="0.25">
      <c r="A31" s="13" t="s">
        <v>662</v>
      </c>
      <c r="B31" s="13" t="s">
        <v>668</v>
      </c>
      <c r="C31" s="14">
        <v>34275</v>
      </c>
      <c r="D31" s="14">
        <v>1959</v>
      </c>
      <c r="E31" s="14">
        <f t="shared" si="0"/>
        <v>36234</v>
      </c>
      <c r="F31" s="15">
        <f t="shared" si="1"/>
        <v>0</v>
      </c>
      <c r="G31" s="16">
        <f t="shared" si="2"/>
        <v>0</v>
      </c>
      <c r="H31" s="16">
        <f t="shared" si="3"/>
        <v>0</v>
      </c>
    </row>
    <row r="32" spans="1:8" x14ac:dyDescent="0.25">
      <c r="A32" s="13" t="s">
        <v>662</v>
      </c>
      <c r="B32" s="13" t="s">
        <v>669</v>
      </c>
      <c r="C32" s="14">
        <v>46119</v>
      </c>
      <c r="D32" s="14">
        <v>2636</v>
      </c>
      <c r="E32" s="14">
        <f t="shared" si="0"/>
        <v>48755</v>
      </c>
      <c r="F32" s="15">
        <f t="shared" si="1"/>
        <v>0</v>
      </c>
      <c r="G32" s="16">
        <f t="shared" si="2"/>
        <v>0</v>
      </c>
      <c r="H32" s="16">
        <f t="shared" si="3"/>
        <v>0</v>
      </c>
    </row>
    <row r="33" spans="1:8" x14ac:dyDescent="0.25">
      <c r="A33" s="13" t="s">
        <v>662</v>
      </c>
      <c r="B33" s="13" t="s">
        <v>670</v>
      </c>
      <c r="C33" s="14">
        <v>76671</v>
      </c>
      <c r="D33" s="14">
        <v>4382</v>
      </c>
      <c r="E33" s="14">
        <f t="shared" si="0"/>
        <v>81053</v>
      </c>
      <c r="F33" s="15">
        <f t="shared" si="1"/>
        <v>0</v>
      </c>
      <c r="G33" s="16">
        <f t="shared" si="2"/>
        <v>0</v>
      </c>
      <c r="H33" s="16">
        <f t="shared" si="3"/>
        <v>0</v>
      </c>
    </row>
    <row r="34" spans="1:8" x14ac:dyDescent="0.25">
      <c r="A34" s="13" t="s">
        <v>671</v>
      </c>
      <c r="B34" s="13" t="s">
        <v>672</v>
      </c>
      <c r="C34" s="14">
        <v>3703</v>
      </c>
      <c r="D34" s="14">
        <v>212</v>
      </c>
      <c r="E34" s="14">
        <f t="shared" si="0"/>
        <v>3915</v>
      </c>
      <c r="F34" s="15">
        <f t="shared" si="1"/>
        <v>0</v>
      </c>
      <c r="G34" s="16">
        <f t="shared" si="2"/>
        <v>0</v>
      </c>
      <c r="H34" s="16">
        <f t="shared" si="3"/>
        <v>0</v>
      </c>
    </row>
    <row r="35" spans="1:8" x14ac:dyDescent="0.25">
      <c r="A35" s="13" t="s">
        <v>671</v>
      </c>
      <c r="B35" s="13" t="s">
        <v>673</v>
      </c>
      <c r="C35" s="14">
        <v>4218</v>
      </c>
      <c r="D35" s="14">
        <v>242</v>
      </c>
      <c r="E35" s="14">
        <f t="shared" si="0"/>
        <v>4460</v>
      </c>
      <c r="F35" s="15">
        <f t="shared" si="1"/>
        <v>0</v>
      </c>
      <c r="G35" s="16">
        <f t="shared" si="2"/>
        <v>0</v>
      </c>
      <c r="H35" s="16">
        <f t="shared" si="3"/>
        <v>0</v>
      </c>
    </row>
    <row r="36" spans="1:8" x14ac:dyDescent="0.25">
      <c r="A36" s="13" t="s">
        <v>671</v>
      </c>
      <c r="B36" s="13" t="s">
        <v>674</v>
      </c>
      <c r="C36" s="14">
        <v>5415</v>
      </c>
      <c r="D36" s="14">
        <v>310</v>
      </c>
      <c r="E36" s="14">
        <f t="shared" si="0"/>
        <v>5725</v>
      </c>
      <c r="F36" s="15">
        <f t="shared" si="1"/>
        <v>0</v>
      </c>
      <c r="G36" s="16">
        <f t="shared" si="2"/>
        <v>0</v>
      </c>
      <c r="H36" s="16">
        <f t="shared" si="3"/>
        <v>0</v>
      </c>
    </row>
    <row r="37" spans="1:8" x14ac:dyDescent="0.25">
      <c r="A37" s="13" t="s">
        <v>671</v>
      </c>
      <c r="B37" s="13" t="s">
        <v>675</v>
      </c>
      <c r="C37" s="14">
        <v>8903</v>
      </c>
      <c r="D37" s="14">
        <v>509</v>
      </c>
      <c r="E37" s="14">
        <f t="shared" si="0"/>
        <v>9412</v>
      </c>
      <c r="F37" s="15">
        <f t="shared" si="1"/>
        <v>0</v>
      </c>
      <c r="G37" s="16">
        <f t="shared" si="2"/>
        <v>0</v>
      </c>
      <c r="H37" s="16">
        <f t="shared" si="3"/>
        <v>0</v>
      </c>
    </row>
    <row r="38" spans="1:8" x14ac:dyDescent="0.25">
      <c r="A38" s="13" t="s">
        <v>671</v>
      </c>
      <c r="B38" s="13" t="s">
        <v>676</v>
      </c>
      <c r="C38" s="14">
        <v>12746</v>
      </c>
      <c r="D38" s="14">
        <v>729</v>
      </c>
      <c r="E38" s="14">
        <f t="shared" si="0"/>
        <v>13475</v>
      </c>
      <c r="F38" s="15">
        <f t="shared" si="1"/>
        <v>0</v>
      </c>
      <c r="G38" s="16">
        <f t="shared" si="2"/>
        <v>0</v>
      </c>
      <c r="H38" s="16">
        <f t="shared" si="3"/>
        <v>0</v>
      </c>
    </row>
    <row r="39" spans="1:8" x14ac:dyDescent="0.25">
      <c r="A39" s="13" t="s">
        <v>671</v>
      </c>
      <c r="B39" s="13" t="s">
        <v>677</v>
      </c>
      <c r="C39" s="14">
        <v>15815</v>
      </c>
      <c r="D39" s="14">
        <v>904</v>
      </c>
      <c r="E39" s="14">
        <f t="shared" si="0"/>
        <v>16719</v>
      </c>
      <c r="F39" s="15">
        <f t="shared" si="1"/>
        <v>0</v>
      </c>
      <c r="G39" s="16">
        <f t="shared" si="2"/>
        <v>0</v>
      </c>
      <c r="H39" s="16">
        <f t="shared" si="3"/>
        <v>0</v>
      </c>
    </row>
    <row r="40" spans="1:8" x14ac:dyDescent="0.25">
      <c r="A40" s="13" t="s">
        <v>671</v>
      </c>
      <c r="B40" s="13" t="s">
        <v>678</v>
      </c>
      <c r="C40" s="14">
        <v>29516</v>
      </c>
      <c r="D40" s="14">
        <v>1687</v>
      </c>
      <c r="E40" s="14">
        <f t="shared" si="0"/>
        <v>31203</v>
      </c>
      <c r="F40" s="15">
        <f t="shared" si="1"/>
        <v>0</v>
      </c>
      <c r="G40" s="16">
        <f t="shared" si="2"/>
        <v>0</v>
      </c>
      <c r="H40" s="16">
        <f t="shared" si="3"/>
        <v>0</v>
      </c>
    </row>
    <row r="41" spans="1:8" x14ac:dyDescent="0.25">
      <c r="A41" s="13" t="s">
        <v>671</v>
      </c>
      <c r="B41" s="13" t="s">
        <v>679</v>
      </c>
      <c r="C41" s="14">
        <v>36459</v>
      </c>
      <c r="D41" s="14">
        <v>2084</v>
      </c>
      <c r="E41" s="14">
        <f t="shared" si="0"/>
        <v>38543</v>
      </c>
      <c r="F41" s="15">
        <f t="shared" si="1"/>
        <v>0</v>
      </c>
      <c r="G41" s="16">
        <f t="shared" si="2"/>
        <v>0</v>
      </c>
      <c r="H41" s="16">
        <f t="shared" si="3"/>
        <v>0</v>
      </c>
    </row>
    <row r="42" spans="1:8" x14ac:dyDescent="0.25">
      <c r="A42" s="13" t="s">
        <v>671</v>
      </c>
      <c r="B42" s="13" t="s">
        <v>680</v>
      </c>
      <c r="C42" s="14">
        <v>68268</v>
      </c>
      <c r="D42" s="14">
        <v>3902</v>
      </c>
      <c r="E42" s="14">
        <f t="shared" si="0"/>
        <v>72170</v>
      </c>
      <c r="F42" s="15">
        <f t="shared" si="1"/>
        <v>0</v>
      </c>
      <c r="G42" s="16">
        <f t="shared" si="2"/>
        <v>0</v>
      </c>
      <c r="H42" s="16">
        <f t="shared" si="3"/>
        <v>0</v>
      </c>
    </row>
    <row r="43" spans="1:8" x14ac:dyDescent="0.25">
      <c r="A43" s="13" t="s">
        <v>681</v>
      </c>
      <c r="B43" s="13" t="s">
        <v>682</v>
      </c>
      <c r="C43" s="14">
        <v>6370</v>
      </c>
      <c r="D43" s="14">
        <v>364</v>
      </c>
      <c r="E43" s="14">
        <f t="shared" si="0"/>
        <v>6734</v>
      </c>
      <c r="F43" s="15">
        <f t="shared" si="1"/>
        <v>0</v>
      </c>
      <c r="G43" s="16">
        <f t="shared" si="2"/>
        <v>0</v>
      </c>
      <c r="H43" s="16">
        <f t="shared" si="3"/>
        <v>0</v>
      </c>
    </row>
    <row r="44" spans="1:8" x14ac:dyDescent="0.25">
      <c r="A44" s="13" t="s">
        <v>681</v>
      </c>
      <c r="B44" s="13" t="s">
        <v>683</v>
      </c>
      <c r="C44" s="14">
        <v>9219</v>
      </c>
      <c r="D44" s="14">
        <v>527</v>
      </c>
      <c r="E44" s="14">
        <f t="shared" si="0"/>
        <v>9746</v>
      </c>
      <c r="F44" s="15">
        <f t="shared" si="1"/>
        <v>0</v>
      </c>
      <c r="G44" s="16">
        <f t="shared" si="2"/>
        <v>0</v>
      </c>
      <c r="H44" s="16">
        <f t="shared" si="3"/>
        <v>0</v>
      </c>
    </row>
    <row r="45" spans="1:8" x14ac:dyDescent="0.25">
      <c r="A45" s="13" t="s">
        <v>681</v>
      </c>
      <c r="B45" s="13" t="s">
        <v>684</v>
      </c>
      <c r="C45" s="14">
        <v>9691</v>
      </c>
      <c r="D45" s="14">
        <v>554</v>
      </c>
      <c r="E45" s="14">
        <f t="shared" si="0"/>
        <v>10245</v>
      </c>
      <c r="F45" s="15">
        <f t="shared" si="1"/>
        <v>0</v>
      </c>
      <c r="G45" s="16">
        <f t="shared" si="2"/>
        <v>0</v>
      </c>
      <c r="H45" s="16">
        <f t="shared" si="3"/>
        <v>0</v>
      </c>
    </row>
    <row r="46" spans="1:8" x14ac:dyDescent="0.25">
      <c r="A46" s="13" t="s">
        <v>681</v>
      </c>
      <c r="B46" s="13" t="s">
        <v>685</v>
      </c>
      <c r="C46" s="14">
        <v>13486</v>
      </c>
      <c r="D46" s="14">
        <v>771</v>
      </c>
      <c r="E46" s="14">
        <f t="shared" si="0"/>
        <v>14257</v>
      </c>
      <c r="F46" s="15">
        <f t="shared" si="1"/>
        <v>0</v>
      </c>
      <c r="G46" s="16">
        <f t="shared" si="2"/>
        <v>0</v>
      </c>
      <c r="H46" s="16">
        <f t="shared" si="3"/>
        <v>0</v>
      </c>
    </row>
    <row r="47" spans="1:8" x14ac:dyDescent="0.25">
      <c r="A47" s="13" t="s">
        <v>681</v>
      </c>
      <c r="B47" s="13" t="s">
        <v>686</v>
      </c>
      <c r="C47" s="14">
        <v>25703</v>
      </c>
      <c r="D47" s="14">
        <v>1469</v>
      </c>
      <c r="E47" s="14">
        <f t="shared" si="0"/>
        <v>27172</v>
      </c>
      <c r="F47" s="15">
        <f t="shared" si="1"/>
        <v>0</v>
      </c>
      <c r="G47" s="16">
        <f t="shared" si="2"/>
        <v>0</v>
      </c>
      <c r="H47" s="16">
        <f t="shared" si="3"/>
        <v>0</v>
      </c>
    </row>
    <row r="48" spans="1:8" x14ac:dyDescent="0.25">
      <c r="A48" s="13" t="s">
        <v>681</v>
      </c>
      <c r="B48" s="13" t="s">
        <v>687</v>
      </c>
      <c r="C48" s="14">
        <v>45727</v>
      </c>
      <c r="D48" s="14">
        <v>2613</v>
      </c>
      <c r="E48" s="14">
        <f t="shared" si="0"/>
        <v>48340</v>
      </c>
      <c r="F48" s="15">
        <f t="shared" si="1"/>
        <v>0</v>
      </c>
      <c r="G48" s="16">
        <f t="shared" si="2"/>
        <v>0</v>
      </c>
      <c r="H48" s="16">
        <f t="shared" si="3"/>
        <v>0</v>
      </c>
    </row>
    <row r="49" spans="1:8" x14ac:dyDescent="0.25">
      <c r="A49" s="13" t="s">
        <v>681</v>
      </c>
      <c r="B49" s="13" t="s">
        <v>688</v>
      </c>
      <c r="C49" s="14">
        <v>69456</v>
      </c>
      <c r="D49" s="14">
        <v>3969</v>
      </c>
      <c r="E49" s="14">
        <f t="shared" si="0"/>
        <v>73425</v>
      </c>
      <c r="F49" s="15">
        <f t="shared" ref="F49:F50" si="4">$A$2</f>
        <v>0</v>
      </c>
      <c r="G49" s="16">
        <f t="shared" ref="G49:G50" si="5">F49*C49</f>
        <v>0</v>
      </c>
      <c r="H49" s="16">
        <f t="shared" si="3"/>
        <v>0</v>
      </c>
    </row>
    <row r="50" spans="1:8" x14ac:dyDescent="0.25">
      <c r="A50" s="13" t="s">
        <v>681</v>
      </c>
      <c r="B50" s="13" t="s">
        <v>689</v>
      </c>
      <c r="C50" s="14">
        <v>119079</v>
      </c>
      <c r="D50" s="14">
        <v>6805</v>
      </c>
      <c r="E50" s="14">
        <f t="shared" si="0"/>
        <v>125884</v>
      </c>
      <c r="F50" s="15">
        <f t="shared" si="4"/>
        <v>0</v>
      </c>
      <c r="G50" s="16">
        <f t="shared" si="5"/>
        <v>0</v>
      </c>
      <c r="H50" s="16">
        <f t="shared" si="3"/>
        <v>0</v>
      </c>
    </row>
    <row r="51" spans="1:8" x14ac:dyDescent="0.25">
      <c r="A51" s="13" t="s">
        <v>690</v>
      </c>
      <c r="B51" s="13" t="s">
        <v>691</v>
      </c>
      <c r="C51" s="14">
        <v>2555</v>
      </c>
      <c r="D51" s="14">
        <v>146</v>
      </c>
      <c r="E51" s="14">
        <f t="shared" si="0"/>
        <v>2701</v>
      </c>
      <c r="F51" s="15">
        <f t="shared" ref="F51:F68" si="6">$A$2</f>
        <v>0</v>
      </c>
      <c r="G51" s="16">
        <f t="shared" ref="G51:G68" si="7">F51*C51</f>
        <v>0</v>
      </c>
      <c r="H51" s="16">
        <f t="shared" si="3"/>
        <v>0</v>
      </c>
    </row>
    <row r="52" spans="1:8" x14ac:dyDescent="0.25">
      <c r="A52" s="13" t="s">
        <v>690</v>
      </c>
      <c r="B52" s="13" t="s">
        <v>692</v>
      </c>
      <c r="C52" s="14">
        <v>5444</v>
      </c>
      <c r="D52" s="14">
        <v>312</v>
      </c>
      <c r="E52" s="14">
        <f t="shared" si="0"/>
        <v>5756</v>
      </c>
      <c r="F52" s="15">
        <f t="shared" si="6"/>
        <v>0</v>
      </c>
      <c r="G52" s="16">
        <f t="shared" si="7"/>
        <v>0</v>
      </c>
      <c r="H52" s="16">
        <f t="shared" si="3"/>
        <v>0</v>
      </c>
    </row>
    <row r="53" spans="1:8" x14ac:dyDescent="0.25">
      <c r="A53" s="13" t="s">
        <v>690</v>
      </c>
      <c r="B53" s="13" t="s">
        <v>693</v>
      </c>
      <c r="C53" s="14">
        <v>5444</v>
      </c>
      <c r="D53" s="14">
        <v>312</v>
      </c>
      <c r="E53" s="14">
        <f t="shared" si="0"/>
        <v>5756</v>
      </c>
      <c r="F53" s="15">
        <f t="shared" si="6"/>
        <v>0</v>
      </c>
      <c r="G53" s="16">
        <f t="shared" si="7"/>
        <v>0</v>
      </c>
      <c r="H53" s="16">
        <f t="shared" si="3"/>
        <v>0</v>
      </c>
    </row>
    <row r="54" spans="1:8" x14ac:dyDescent="0.25">
      <c r="A54" s="13" t="s">
        <v>690</v>
      </c>
      <c r="B54" s="13" t="s">
        <v>694</v>
      </c>
      <c r="C54" s="14">
        <v>7242</v>
      </c>
      <c r="D54" s="14">
        <v>414</v>
      </c>
      <c r="E54" s="14">
        <f t="shared" si="0"/>
        <v>7656</v>
      </c>
      <c r="F54" s="15">
        <f t="shared" si="6"/>
        <v>0</v>
      </c>
      <c r="G54" s="16">
        <f t="shared" si="7"/>
        <v>0</v>
      </c>
      <c r="H54" s="16">
        <f t="shared" si="3"/>
        <v>0</v>
      </c>
    </row>
    <row r="55" spans="1:8" x14ac:dyDescent="0.25">
      <c r="A55" s="13" t="s">
        <v>690</v>
      </c>
      <c r="B55" s="13" t="s">
        <v>695</v>
      </c>
      <c r="C55" s="14">
        <v>8578</v>
      </c>
      <c r="D55" s="14">
        <v>491</v>
      </c>
      <c r="E55" s="14">
        <f t="shared" si="0"/>
        <v>9069</v>
      </c>
      <c r="F55" s="15">
        <f t="shared" si="6"/>
        <v>0</v>
      </c>
      <c r="G55" s="16">
        <f t="shared" si="7"/>
        <v>0</v>
      </c>
      <c r="H55" s="16">
        <f t="shared" si="3"/>
        <v>0</v>
      </c>
    </row>
    <row r="56" spans="1:8" x14ac:dyDescent="0.25">
      <c r="A56" s="13" t="s">
        <v>690</v>
      </c>
      <c r="B56" s="13" t="s">
        <v>696</v>
      </c>
      <c r="C56" s="14">
        <v>15812</v>
      </c>
      <c r="D56" s="14">
        <v>904</v>
      </c>
      <c r="E56" s="14">
        <f t="shared" si="0"/>
        <v>16716</v>
      </c>
      <c r="F56" s="15">
        <f t="shared" si="6"/>
        <v>0</v>
      </c>
      <c r="G56" s="16">
        <f t="shared" si="7"/>
        <v>0</v>
      </c>
      <c r="H56" s="16">
        <f t="shared" si="3"/>
        <v>0</v>
      </c>
    </row>
    <row r="57" spans="1:8" x14ac:dyDescent="0.25">
      <c r="A57" s="13" t="s">
        <v>690</v>
      </c>
      <c r="B57" s="13" t="s">
        <v>697</v>
      </c>
      <c r="C57" s="14">
        <v>36472</v>
      </c>
      <c r="D57" s="14">
        <v>2085</v>
      </c>
      <c r="E57" s="14">
        <f t="shared" si="0"/>
        <v>38557</v>
      </c>
      <c r="F57" s="15">
        <f t="shared" si="6"/>
        <v>0</v>
      </c>
      <c r="G57" s="16">
        <f t="shared" si="7"/>
        <v>0</v>
      </c>
      <c r="H57" s="16">
        <f t="shared" si="3"/>
        <v>0</v>
      </c>
    </row>
    <row r="58" spans="1:8" x14ac:dyDescent="0.25">
      <c r="A58" s="13" t="s">
        <v>690</v>
      </c>
      <c r="B58" s="13" t="s">
        <v>698</v>
      </c>
      <c r="C58" s="14">
        <v>63055</v>
      </c>
      <c r="D58" s="14">
        <v>3604</v>
      </c>
      <c r="E58" s="14">
        <f t="shared" si="0"/>
        <v>66659</v>
      </c>
      <c r="F58" s="15">
        <f t="shared" si="6"/>
        <v>0</v>
      </c>
      <c r="G58" s="16">
        <f t="shared" si="7"/>
        <v>0</v>
      </c>
      <c r="H58" s="16">
        <f t="shared" si="3"/>
        <v>0</v>
      </c>
    </row>
    <row r="59" spans="1:8" x14ac:dyDescent="0.25">
      <c r="A59" s="13" t="s">
        <v>690</v>
      </c>
      <c r="B59" s="13" t="s">
        <v>699</v>
      </c>
      <c r="C59" s="14">
        <v>77305</v>
      </c>
      <c r="D59" s="14">
        <v>4418</v>
      </c>
      <c r="E59" s="14">
        <f t="shared" si="0"/>
        <v>81723</v>
      </c>
      <c r="F59" s="15">
        <f t="shared" si="6"/>
        <v>0</v>
      </c>
      <c r="G59" s="16">
        <f t="shared" si="7"/>
        <v>0</v>
      </c>
      <c r="H59" s="16">
        <f t="shared" si="3"/>
        <v>0</v>
      </c>
    </row>
    <row r="60" spans="1:8" x14ac:dyDescent="0.25">
      <c r="A60" s="13" t="s">
        <v>690</v>
      </c>
      <c r="B60" s="13" t="s">
        <v>700</v>
      </c>
      <c r="C60" s="14">
        <v>108753</v>
      </c>
      <c r="D60" s="14">
        <v>6215</v>
      </c>
      <c r="E60" s="14">
        <f t="shared" si="0"/>
        <v>114968</v>
      </c>
      <c r="F60" s="15">
        <f t="shared" si="6"/>
        <v>0</v>
      </c>
      <c r="G60" s="16">
        <f t="shared" si="7"/>
        <v>0</v>
      </c>
      <c r="H60" s="16">
        <f t="shared" si="3"/>
        <v>0</v>
      </c>
    </row>
    <row r="61" spans="1:8" x14ac:dyDescent="0.25">
      <c r="A61" s="13" t="s">
        <v>690</v>
      </c>
      <c r="B61" s="13" t="s">
        <v>701</v>
      </c>
      <c r="C61" s="14">
        <v>188220</v>
      </c>
      <c r="D61" s="14">
        <v>10756</v>
      </c>
      <c r="E61" s="14">
        <f t="shared" si="0"/>
        <v>198976</v>
      </c>
      <c r="F61" s="15">
        <f t="shared" si="6"/>
        <v>0</v>
      </c>
      <c r="G61" s="16">
        <f t="shared" si="7"/>
        <v>0</v>
      </c>
      <c r="H61" s="16">
        <f t="shared" si="3"/>
        <v>0</v>
      </c>
    </row>
    <row r="62" spans="1:8" x14ac:dyDescent="0.25">
      <c r="A62" s="13" t="s">
        <v>702</v>
      </c>
      <c r="B62" s="13" t="s">
        <v>703</v>
      </c>
      <c r="C62" s="14">
        <v>8452</v>
      </c>
      <c r="D62" s="14">
        <v>483</v>
      </c>
      <c r="E62" s="14">
        <f t="shared" si="0"/>
        <v>8935</v>
      </c>
      <c r="F62" s="15">
        <f t="shared" si="6"/>
        <v>0</v>
      </c>
      <c r="G62" s="16">
        <f t="shared" si="7"/>
        <v>0</v>
      </c>
      <c r="H62" s="16">
        <f t="shared" si="3"/>
        <v>0</v>
      </c>
    </row>
    <row r="63" spans="1:8" x14ac:dyDescent="0.25">
      <c r="A63" s="13" t="s">
        <v>702</v>
      </c>
      <c r="B63" s="13" t="s">
        <v>704</v>
      </c>
      <c r="C63" s="14">
        <v>13127</v>
      </c>
      <c r="D63" s="14">
        <v>751</v>
      </c>
      <c r="E63" s="14">
        <f t="shared" si="0"/>
        <v>13878</v>
      </c>
      <c r="F63" s="15">
        <f t="shared" si="6"/>
        <v>0</v>
      </c>
      <c r="G63" s="16">
        <f t="shared" si="7"/>
        <v>0</v>
      </c>
      <c r="H63" s="16">
        <f t="shared" si="3"/>
        <v>0</v>
      </c>
    </row>
    <row r="64" spans="1:8" x14ac:dyDescent="0.25">
      <c r="A64" s="13" t="s">
        <v>702</v>
      </c>
      <c r="B64" s="13" t="s">
        <v>705</v>
      </c>
      <c r="C64" s="14">
        <v>13127</v>
      </c>
      <c r="D64" s="14">
        <v>751</v>
      </c>
      <c r="E64" s="14">
        <f t="shared" si="0"/>
        <v>13878</v>
      </c>
      <c r="F64" s="15">
        <f t="shared" si="6"/>
        <v>0</v>
      </c>
      <c r="G64" s="16">
        <f t="shared" si="7"/>
        <v>0</v>
      </c>
      <c r="H64" s="16">
        <f t="shared" si="3"/>
        <v>0</v>
      </c>
    </row>
    <row r="65" spans="1:8" x14ac:dyDescent="0.25">
      <c r="A65" s="13" t="s">
        <v>702</v>
      </c>
      <c r="B65" s="13" t="s">
        <v>706</v>
      </c>
      <c r="C65" s="14">
        <v>20395</v>
      </c>
      <c r="D65" s="14">
        <v>1166</v>
      </c>
      <c r="E65" s="14">
        <f t="shared" si="0"/>
        <v>21561</v>
      </c>
      <c r="F65" s="15">
        <f t="shared" si="6"/>
        <v>0</v>
      </c>
      <c r="G65" s="16">
        <f t="shared" si="7"/>
        <v>0</v>
      </c>
      <c r="H65" s="16">
        <f t="shared" si="3"/>
        <v>0</v>
      </c>
    </row>
    <row r="66" spans="1:8" x14ac:dyDescent="0.25">
      <c r="A66" s="13" t="s">
        <v>702</v>
      </c>
      <c r="B66" s="13" t="s">
        <v>707</v>
      </c>
      <c r="C66" s="14">
        <v>40473</v>
      </c>
      <c r="D66" s="14">
        <v>2313</v>
      </c>
      <c r="E66" s="14">
        <f t="shared" si="0"/>
        <v>42786</v>
      </c>
      <c r="F66" s="15">
        <f t="shared" si="6"/>
        <v>0</v>
      </c>
      <c r="G66" s="16">
        <f t="shared" si="7"/>
        <v>0</v>
      </c>
      <c r="H66" s="16">
        <f t="shared" si="3"/>
        <v>0</v>
      </c>
    </row>
    <row r="67" spans="1:8" x14ac:dyDescent="0.25">
      <c r="A67" s="13" t="s">
        <v>702</v>
      </c>
      <c r="B67" s="13" t="s">
        <v>708</v>
      </c>
      <c r="C67" s="14">
        <v>74401</v>
      </c>
      <c r="D67" s="14">
        <v>4252</v>
      </c>
      <c r="E67" s="14">
        <f t="shared" si="0"/>
        <v>78653</v>
      </c>
      <c r="F67" s="15">
        <f t="shared" si="6"/>
        <v>0</v>
      </c>
      <c r="G67" s="16">
        <f t="shared" si="7"/>
        <v>0</v>
      </c>
      <c r="H67" s="16">
        <f t="shared" si="3"/>
        <v>0</v>
      </c>
    </row>
    <row r="68" spans="1:8" x14ac:dyDescent="0.25">
      <c r="A68" s="13" t="s">
        <v>702</v>
      </c>
      <c r="B68" s="13" t="s">
        <v>709</v>
      </c>
      <c r="C68" s="14">
        <v>124286</v>
      </c>
      <c r="D68" s="14">
        <v>7103</v>
      </c>
      <c r="E68" s="14">
        <f t="shared" si="0"/>
        <v>131389</v>
      </c>
      <c r="F68" s="15">
        <f t="shared" si="6"/>
        <v>0</v>
      </c>
      <c r="G68" s="16">
        <f t="shared" si="7"/>
        <v>0</v>
      </c>
      <c r="H68" s="16">
        <f t="shared" si="3"/>
        <v>0</v>
      </c>
    </row>
  </sheetData>
  <sortState xmlns:xlrd2="http://schemas.microsoft.com/office/spreadsheetml/2017/richdata2" ref="A5:H68">
    <sortCondition ref="B5:B68"/>
  </sortState>
  <mergeCells count="3">
    <mergeCell ref="A1:B1"/>
    <mergeCell ref="C1:I1"/>
    <mergeCell ref="A2:B2"/>
  </mergeCells>
  <conditionalFormatting sqref="B4">
    <cfRule type="duplicateValues" dxfId="30" priority="1"/>
  </conditionalFormatting>
  <conditionalFormatting sqref="B5:B64">
    <cfRule type="duplicateValues" dxfId="29" priority="22"/>
  </conditionalFormatting>
  <hyperlinks>
    <hyperlink ref="C1:I1" location="TOC!A1" display="Back to Table of Contents" xr:uid="{C85FB4D5-4FDD-4369-BCF6-1FDB30192E2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321D7-9258-40DA-976E-C75D5DC2849F}">
  <dimension ref="A1:I19"/>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710</v>
      </c>
      <c r="B5" s="13" t="s">
        <v>711</v>
      </c>
      <c r="C5" s="14">
        <v>2366</v>
      </c>
      <c r="D5" s="14">
        <v>138</v>
      </c>
      <c r="E5" s="14">
        <f t="shared" ref="E5:E19" si="0">C5+D5</f>
        <v>2504</v>
      </c>
      <c r="F5" s="15">
        <f t="shared" ref="F5:F19" si="1">$A$2</f>
        <v>0</v>
      </c>
      <c r="G5" s="16">
        <f t="shared" ref="G5:G8" si="2">F5*C5</f>
        <v>0</v>
      </c>
      <c r="H5" s="16">
        <f>E5*F5</f>
        <v>0</v>
      </c>
    </row>
    <row r="6" spans="1:9" x14ac:dyDescent="0.25">
      <c r="A6" s="13" t="s">
        <v>710</v>
      </c>
      <c r="B6" s="13" t="s">
        <v>712</v>
      </c>
      <c r="C6" s="14">
        <v>3087</v>
      </c>
      <c r="D6" s="14">
        <v>177</v>
      </c>
      <c r="E6" s="14">
        <f t="shared" si="0"/>
        <v>3264</v>
      </c>
      <c r="F6" s="15">
        <f t="shared" si="1"/>
        <v>0</v>
      </c>
      <c r="G6" s="16">
        <f t="shared" si="2"/>
        <v>0</v>
      </c>
      <c r="H6" s="16">
        <f t="shared" ref="H6:H19" si="3">E6*F6</f>
        <v>0</v>
      </c>
    </row>
    <row r="7" spans="1:9" x14ac:dyDescent="0.25">
      <c r="A7" s="13" t="s">
        <v>710</v>
      </c>
      <c r="B7" s="13" t="s">
        <v>713</v>
      </c>
      <c r="C7" s="14">
        <v>4553</v>
      </c>
      <c r="D7" s="14">
        <v>261</v>
      </c>
      <c r="E7" s="14">
        <f t="shared" si="0"/>
        <v>4814</v>
      </c>
      <c r="F7" s="15">
        <f t="shared" si="1"/>
        <v>0</v>
      </c>
      <c r="G7" s="16">
        <f t="shared" si="2"/>
        <v>0</v>
      </c>
      <c r="H7" s="16">
        <f t="shared" si="3"/>
        <v>0</v>
      </c>
    </row>
    <row r="8" spans="1:9" x14ac:dyDescent="0.25">
      <c r="A8" s="13" t="s">
        <v>710</v>
      </c>
      <c r="B8" s="13" t="s">
        <v>714</v>
      </c>
      <c r="C8" s="14">
        <v>5637</v>
      </c>
      <c r="D8" s="14">
        <v>323</v>
      </c>
      <c r="E8" s="14">
        <f t="shared" si="0"/>
        <v>5960</v>
      </c>
      <c r="F8" s="15">
        <f t="shared" si="1"/>
        <v>0</v>
      </c>
      <c r="G8" s="16">
        <f t="shared" si="2"/>
        <v>0</v>
      </c>
      <c r="H8" s="16">
        <f t="shared" si="3"/>
        <v>0</v>
      </c>
    </row>
    <row r="9" spans="1:9" x14ac:dyDescent="0.25">
      <c r="A9" s="13" t="s">
        <v>710</v>
      </c>
      <c r="B9" s="13" t="s">
        <v>715</v>
      </c>
      <c r="C9" s="14">
        <v>7128</v>
      </c>
      <c r="D9" s="14">
        <v>408</v>
      </c>
      <c r="E9" s="14">
        <f t="shared" si="0"/>
        <v>7536</v>
      </c>
      <c r="F9" s="15">
        <f t="shared" si="1"/>
        <v>0</v>
      </c>
      <c r="G9" s="16">
        <f t="shared" ref="G9:G14" si="4">F9*C9</f>
        <v>0</v>
      </c>
      <c r="H9" s="16">
        <f t="shared" si="3"/>
        <v>0</v>
      </c>
    </row>
    <row r="10" spans="1:9" x14ac:dyDescent="0.25">
      <c r="A10" s="13" t="s">
        <v>710</v>
      </c>
      <c r="B10" s="13" t="s">
        <v>716</v>
      </c>
      <c r="C10" s="14">
        <v>7901</v>
      </c>
      <c r="D10" s="14">
        <v>452</v>
      </c>
      <c r="E10" s="14">
        <f t="shared" si="0"/>
        <v>8353</v>
      </c>
      <c r="F10" s="15">
        <f t="shared" si="1"/>
        <v>0</v>
      </c>
      <c r="G10" s="16">
        <f t="shared" si="4"/>
        <v>0</v>
      </c>
      <c r="H10" s="16">
        <f t="shared" si="3"/>
        <v>0</v>
      </c>
    </row>
    <row r="11" spans="1:9" x14ac:dyDescent="0.25">
      <c r="A11" s="13" t="s">
        <v>717</v>
      </c>
      <c r="B11" s="13" t="s">
        <v>718</v>
      </c>
      <c r="C11" s="14">
        <v>4266</v>
      </c>
      <c r="D11" s="14">
        <v>249</v>
      </c>
      <c r="E11" s="14">
        <f t="shared" si="0"/>
        <v>4515</v>
      </c>
      <c r="F11" s="15">
        <f t="shared" si="1"/>
        <v>0</v>
      </c>
      <c r="G11" s="16">
        <f t="shared" si="4"/>
        <v>0</v>
      </c>
      <c r="H11" s="16">
        <f t="shared" si="3"/>
        <v>0</v>
      </c>
    </row>
    <row r="12" spans="1:9" x14ac:dyDescent="0.25">
      <c r="A12" s="13" t="s">
        <v>717</v>
      </c>
      <c r="B12" s="13" t="s">
        <v>719</v>
      </c>
      <c r="C12" s="14">
        <v>5278</v>
      </c>
      <c r="D12" s="14">
        <v>308</v>
      </c>
      <c r="E12" s="14">
        <f t="shared" si="0"/>
        <v>5586</v>
      </c>
      <c r="F12" s="15">
        <f t="shared" si="1"/>
        <v>0</v>
      </c>
      <c r="G12" s="16">
        <f t="shared" si="4"/>
        <v>0</v>
      </c>
      <c r="H12" s="16">
        <f t="shared" si="3"/>
        <v>0</v>
      </c>
    </row>
    <row r="13" spans="1:9" x14ac:dyDescent="0.25">
      <c r="A13" s="13" t="s">
        <v>717</v>
      </c>
      <c r="B13" s="13" t="s">
        <v>720</v>
      </c>
      <c r="C13" s="14">
        <v>6030</v>
      </c>
      <c r="D13" s="14">
        <v>352</v>
      </c>
      <c r="E13" s="14">
        <f t="shared" si="0"/>
        <v>6382</v>
      </c>
      <c r="F13" s="15">
        <f t="shared" si="1"/>
        <v>0</v>
      </c>
      <c r="G13" s="16">
        <f t="shared" si="4"/>
        <v>0</v>
      </c>
      <c r="H13" s="16">
        <f t="shared" si="3"/>
        <v>0</v>
      </c>
    </row>
    <row r="14" spans="1:9" x14ac:dyDescent="0.25">
      <c r="A14" s="13" t="s">
        <v>717</v>
      </c>
      <c r="B14" s="13" t="s">
        <v>721</v>
      </c>
      <c r="C14" s="14">
        <v>10261</v>
      </c>
      <c r="D14" s="14">
        <v>598</v>
      </c>
      <c r="E14" s="14">
        <f t="shared" si="0"/>
        <v>10859</v>
      </c>
      <c r="F14" s="15">
        <f t="shared" si="1"/>
        <v>0</v>
      </c>
      <c r="G14" s="16">
        <f t="shared" si="4"/>
        <v>0</v>
      </c>
      <c r="H14" s="16">
        <f t="shared" si="3"/>
        <v>0</v>
      </c>
    </row>
    <row r="15" spans="1:9" x14ac:dyDescent="0.25">
      <c r="A15" s="13" t="s">
        <v>717</v>
      </c>
      <c r="B15" s="13" t="s">
        <v>722</v>
      </c>
      <c r="C15" s="14">
        <v>16865</v>
      </c>
      <c r="D15" s="14">
        <v>983</v>
      </c>
      <c r="E15" s="14">
        <f t="shared" si="0"/>
        <v>17848</v>
      </c>
      <c r="F15" s="15">
        <f t="shared" si="1"/>
        <v>0</v>
      </c>
      <c r="G15" s="16">
        <f t="shared" ref="G15:G19" si="5">F15*C15</f>
        <v>0</v>
      </c>
      <c r="H15" s="16">
        <f t="shared" si="3"/>
        <v>0</v>
      </c>
    </row>
    <row r="16" spans="1:9" x14ac:dyDescent="0.25">
      <c r="A16" s="13" t="s">
        <v>717</v>
      </c>
      <c r="B16" s="13" t="s">
        <v>723</v>
      </c>
      <c r="C16" s="14">
        <v>18695</v>
      </c>
      <c r="D16" s="14">
        <v>1069</v>
      </c>
      <c r="E16" s="14">
        <f t="shared" si="0"/>
        <v>19764</v>
      </c>
      <c r="F16" s="15">
        <f t="shared" si="1"/>
        <v>0</v>
      </c>
      <c r="G16" s="16">
        <f t="shared" si="5"/>
        <v>0</v>
      </c>
      <c r="H16" s="16">
        <f t="shared" si="3"/>
        <v>0</v>
      </c>
    </row>
    <row r="17" spans="1:8" x14ac:dyDescent="0.25">
      <c r="A17" s="13" t="s">
        <v>717</v>
      </c>
      <c r="B17" s="13" t="s">
        <v>724</v>
      </c>
      <c r="C17" s="14">
        <v>31974</v>
      </c>
      <c r="D17" s="14">
        <v>1828</v>
      </c>
      <c r="E17" s="14">
        <f t="shared" si="0"/>
        <v>33802</v>
      </c>
      <c r="F17" s="15">
        <f t="shared" si="1"/>
        <v>0</v>
      </c>
      <c r="G17" s="16">
        <f t="shared" si="5"/>
        <v>0</v>
      </c>
      <c r="H17" s="16">
        <f t="shared" si="3"/>
        <v>0</v>
      </c>
    </row>
    <row r="18" spans="1:8" x14ac:dyDescent="0.25">
      <c r="A18" s="13" t="s">
        <v>717</v>
      </c>
      <c r="B18" s="13" t="s">
        <v>725</v>
      </c>
      <c r="C18" s="14">
        <v>48533</v>
      </c>
      <c r="D18" s="14">
        <v>2774</v>
      </c>
      <c r="E18" s="14">
        <f t="shared" si="0"/>
        <v>51307</v>
      </c>
      <c r="F18" s="15">
        <f t="shared" si="1"/>
        <v>0</v>
      </c>
      <c r="G18" s="16">
        <f t="shared" si="5"/>
        <v>0</v>
      </c>
      <c r="H18" s="16">
        <f t="shared" si="3"/>
        <v>0</v>
      </c>
    </row>
    <row r="19" spans="1:8" x14ac:dyDescent="0.25">
      <c r="A19" s="13" t="s">
        <v>717</v>
      </c>
      <c r="B19" s="13" t="s">
        <v>726</v>
      </c>
      <c r="C19" s="14">
        <v>79343</v>
      </c>
      <c r="D19" s="14">
        <v>4534</v>
      </c>
      <c r="E19" s="14">
        <f t="shared" si="0"/>
        <v>83877</v>
      </c>
      <c r="F19" s="15">
        <f t="shared" si="1"/>
        <v>0</v>
      </c>
      <c r="G19" s="16">
        <f t="shared" si="5"/>
        <v>0</v>
      </c>
      <c r="H19" s="16">
        <f t="shared" si="3"/>
        <v>0</v>
      </c>
    </row>
  </sheetData>
  <mergeCells count="3">
    <mergeCell ref="A1:B1"/>
    <mergeCell ref="C1:I1"/>
    <mergeCell ref="A2:B2"/>
  </mergeCells>
  <conditionalFormatting sqref="B4">
    <cfRule type="duplicateValues" dxfId="28" priority="1"/>
  </conditionalFormatting>
  <hyperlinks>
    <hyperlink ref="C1:I1" location="TOC!A1" display="Back to Table of Contents" xr:uid="{2BFF3D71-D6DB-48D6-98E5-A824F867C96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1E83-3AFE-464C-9C1A-185BE69A6493}">
  <dimension ref="A1:I16"/>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727</v>
      </c>
      <c r="B5" s="13" t="s">
        <v>728</v>
      </c>
      <c r="C5" s="14">
        <v>1068</v>
      </c>
      <c r="D5" s="14">
        <v>62</v>
      </c>
      <c r="E5" s="14">
        <f t="shared" ref="E5:E16" si="0">C5+D5</f>
        <v>1130</v>
      </c>
      <c r="F5" s="15">
        <f t="shared" ref="F5:F16" si="1">$A$2</f>
        <v>0</v>
      </c>
      <c r="G5" s="16">
        <f t="shared" ref="G5:G16" si="2">F5*C5</f>
        <v>0</v>
      </c>
      <c r="H5" s="16">
        <f>E5*F5</f>
        <v>0</v>
      </c>
    </row>
    <row r="6" spans="1:9" x14ac:dyDescent="0.25">
      <c r="A6" s="13" t="s">
        <v>727</v>
      </c>
      <c r="B6" s="13" t="s">
        <v>729</v>
      </c>
      <c r="C6" s="14">
        <v>1858</v>
      </c>
      <c r="D6" s="14">
        <v>107</v>
      </c>
      <c r="E6" s="14">
        <f t="shared" si="0"/>
        <v>1965</v>
      </c>
      <c r="F6" s="15">
        <f t="shared" si="1"/>
        <v>0</v>
      </c>
      <c r="G6" s="16">
        <f t="shared" si="2"/>
        <v>0</v>
      </c>
      <c r="H6" s="16">
        <f t="shared" ref="H6:H16" si="3">E6*F6</f>
        <v>0</v>
      </c>
    </row>
    <row r="7" spans="1:9" x14ac:dyDescent="0.25">
      <c r="A7" s="13" t="s">
        <v>727</v>
      </c>
      <c r="B7" s="13" t="s">
        <v>730</v>
      </c>
      <c r="C7" s="14">
        <v>2736</v>
      </c>
      <c r="D7" s="14">
        <v>157</v>
      </c>
      <c r="E7" s="14">
        <f t="shared" si="0"/>
        <v>2893</v>
      </c>
      <c r="F7" s="15">
        <f t="shared" si="1"/>
        <v>0</v>
      </c>
      <c r="G7" s="16">
        <f t="shared" si="2"/>
        <v>0</v>
      </c>
      <c r="H7" s="16">
        <f t="shared" si="3"/>
        <v>0</v>
      </c>
    </row>
    <row r="8" spans="1:9" x14ac:dyDescent="0.25">
      <c r="A8" s="13" t="s">
        <v>727</v>
      </c>
      <c r="B8" s="13" t="s">
        <v>731</v>
      </c>
      <c r="C8" s="14">
        <v>4618</v>
      </c>
      <c r="D8" s="14">
        <v>264</v>
      </c>
      <c r="E8" s="14">
        <f t="shared" si="0"/>
        <v>4882</v>
      </c>
      <c r="F8" s="15">
        <f t="shared" si="1"/>
        <v>0</v>
      </c>
      <c r="G8" s="16">
        <f t="shared" si="2"/>
        <v>0</v>
      </c>
      <c r="H8" s="16">
        <f t="shared" si="3"/>
        <v>0</v>
      </c>
    </row>
    <row r="9" spans="1:9" x14ac:dyDescent="0.25">
      <c r="A9" s="13" t="s">
        <v>727</v>
      </c>
      <c r="B9" s="13" t="s">
        <v>732</v>
      </c>
      <c r="C9" s="14">
        <v>7617</v>
      </c>
      <c r="D9" s="14">
        <v>436</v>
      </c>
      <c r="E9" s="14">
        <f t="shared" si="0"/>
        <v>8053</v>
      </c>
      <c r="F9" s="15">
        <f t="shared" si="1"/>
        <v>0</v>
      </c>
      <c r="G9" s="16">
        <f t="shared" si="2"/>
        <v>0</v>
      </c>
      <c r="H9" s="16">
        <f t="shared" si="3"/>
        <v>0</v>
      </c>
    </row>
    <row r="10" spans="1:9" x14ac:dyDescent="0.25">
      <c r="A10" s="13" t="s">
        <v>727</v>
      </c>
      <c r="B10" s="13" t="s">
        <v>733</v>
      </c>
      <c r="C10" s="14">
        <v>10441</v>
      </c>
      <c r="D10" s="14">
        <v>597</v>
      </c>
      <c r="E10" s="14">
        <f t="shared" si="0"/>
        <v>11038</v>
      </c>
      <c r="F10" s="15">
        <f t="shared" si="1"/>
        <v>0</v>
      </c>
      <c r="G10" s="16">
        <f t="shared" si="2"/>
        <v>0</v>
      </c>
      <c r="H10" s="16">
        <f t="shared" si="3"/>
        <v>0</v>
      </c>
    </row>
    <row r="11" spans="1:9" x14ac:dyDescent="0.25">
      <c r="A11" s="13" t="s">
        <v>727</v>
      </c>
      <c r="B11" s="13" t="s">
        <v>734</v>
      </c>
      <c r="C11" s="14">
        <v>16079</v>
      </c>
      <c r="D11" s="14">
        <v>919</v>
      </c>
      <c r="E11" s="14">
        <f t="shared" si="0"/>
        <v>16998</v>
      </c>
      <c r="F11" s="15">
        <f t="shared" si="1"/>
        <v>0</v>
      </c>
      <c r="G11" s="16">
        <f t="shared" si="2"/>
        <v>0</v>
      </c>
      <c r="H11" s="16">
        <f t="shared" si="3"/>
        <v>0</v>
      </c>
    </row>
    <row r="12" spans="1:9" x14ac:dyDescent="0.25">
      <c r="A12" s="13" t="s">
        <v>727</v>
      </c>
      <c r="B12" s="13" t="s">
        <v>735</v>
      </c>
      <c r="C12" s="14">
        <v>20732</v>
      </c>
      <c r="D12" s="14">
        <v>1185</v>
      </c>
      <c r="E12" s="14">
        <f t="shared" si="0"/>
        <v>21917</v>
      </c>
      <c r="F12" s="15">
        <f t="shared" si="1"/>
        <v>0</v>
      </c>
      <c r="G12" s="16">
        <f t="shared" si="2"/>
        <v>0</v>
      </c>
      <c r="H12" s="16">
        <f t="shared" si="3"/>
        <v>0</v>
      </c>
    </row>
    <row r="13" spans="1:9" x14ac:dyDescent="0.25">
      <c r="A13" s="13" t="s">
        <v>727</v>
      </c>
      <c r="B13" s="13" t="s">
        <v>736</v>
      </c>
      <c r="C13" s="14">
        <v>26363</v>
      </c>
      <c r="D13" s="14">
        <v>1507</v>
      </c>
      <c r="E13" s="14">
        <f t="shared" si="0"/>
        <v>27870</v>
      </c>
      <c r="F13" s="15">
        <f t="shared" si="1"/>
        <v>0</v>
      </c>
      <c r="G13" s="16">
        <f t="shared" si="2"/>
        <v>0</v>
      </c>
      <c r="H13" s="16">
        <f t="shared" si="3"/>
        <v>0</v>
      </c>
    </row>
    <row r="14" spans="1:9" x14ac:dyDescent="0.25">
      <c r="A14" s="13" t="s">
        <v>727</v>
      </c>
      <c r="B14" s="13" t="s">
        <v>737</v>
      </c>
      <c r="C14" s="14">
        <v>33683</v>
      </c>
      <c r="D14" s="14">
        <v>1925</v>
      </c>
      <c r="E14" s="14">
        <f t="shared" si="0"/>
        <v>35608</v>
      </c>
      <c r="F14" s="15">
        <f t="shared" si="1"/>
        <v>0</v>
      </c>
      <c r="G14" s="16">
        <f t="shared" si="2"/>
        <v>0</v>
      </c>
      <c r="H14" s="16">
        <f t="shared" si="3"/>
        <v>0</v>
      </c>
    </row>
    <row r="15" spans="1:9" x14ac:dyDescent="0.25">
      <c r="A15" s="13" t="s">
        <v>727</v>
      </c>
      <c r="B15" s="13" t="s">
        <v>738</v>
      </c>
      <c r="C15" s="14">
        <v>40534</v>
      </c>
      <c r="D15" s="14">
        <v>2317</v>
      </c>
      <c r="E15" s="14">
        <f t="shared" si="0"/>
        <v>42851</v>
      </c>
      <c r="F15" s="15">
        <f t="shared" si="1"/>
        <v>0</v>
      </c>
      <c r="G15" s="16">
        <f t="shared" si="2"/>
        <v>0</v>
      </c>
      <c r="H15" s="16">
        <f t="shared" si="3"/>
        <v>0</v>
      </c>
    </row>
    <row r="16" spans="1:9" x14ac:dyDescent="0.25">
      <c r="A16" s="13" t="s">
        <v>727</v>
      </c>
      <c r="B16" s="13" t="s">
        <v>739</v>
      </c>
      <c r="C16" s="14">
        <v>59135</v>
      </c>
      <c r="D16" s="14">
        <v>3380</v>
      </c>
      <c r="E16" s="14">
        <f t="shared" si="0"/>
        <v>62515</v>
      </c>
      <c r="F16" s="15">
        <f t="shared" si="1"/>
        <v>0</v>
      </c>
      <c r="G16" s="16">
        <f t="shared" si="2"/>
        <v>0</v>
      </c>
      <c r="H16" s="16">
        <f t="shared" si="3"/>
        <v>0</v>
      </c>
    </row>
  </sheetData>
  <mergeCells count="3">
    <mergeCell ref="A1:B1"/>
    <mergeCell ref="C1:I1"/>
    <mergeCell ref="A2:B2"/>
  </mergeCells>
  <conditionalFormatting sqref="B4">
    <cfRule type="duplicateValues" dxfId="27" priority="1"/>
  </conditionalFormatting>
  <hyperlinks>
    <hyperlink ref="C1:I1" location="TOC!A1" display="Back to Table of Contents" xr:uid="{9EE8883C-5171-4E82-8FFF-CC209DA6A2F8}"/>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6649-3716-4DE7-8A61-A53200F7D02B}">
  <dimension ref="A1:I16"/>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740</v>
      </c>
      <c r="B5" s="13" t="s">
        <v>741</v>
      </c>
      <c r="C5" s="14">
        <v>2895</v>
      </c>
      <c r="D5" s="14">
        <v>166</v>
      </c>
      <c r="E5" s="14">
        <f t="shared" ref="E5:E16" si="0">C5+D5</f>
        <v>3061</v>
      </c>
      <c r="F5" s="15">
        <f t="shared" ref="F5:F16" si="1">$A$2</f>
        <v>0</v>
      </c>
      <c r="G5" s="16">
        <f t="shared" ref="G5:G16" si="2">F5*C5</f>
        <v>0</v>
      </c>
      <c r="H5" s="16">
        <f>E5*F5</f>
        <v>0</v>
      </c>
    </row>
    <row r="6" spans="1:9" x14ac:dyDescent="0.25">
      <c r="A6" s="13" t="s">
        <v>740</v>
      </c>
      <c r="B6" s="13" t="s">
        <v>742</v>
      </c>
      <c r="C6" s="14">
        <v>4574</v>
      </c>
      <c r="D6" s="14">
        <v>262</v>
      </c>
      <c r="E6" s="14">
        <f t="shared" si="0"/>
        <v>4836</v>
      </c>
      <c r="F6" s="15">
        <f t="shared" si="1"/>
        <v>0</v>
      </c>
      <c r="G6" s="16">
        <f t="shared" si="2"/>
        <v>0</v>
      </c>
      <c r="H6" s="16">
        <f t="shared" ref="H6:H16" si="3">E6*F6</f>
        <v>0</v>
      </c>
    </row>
    <row r="7" spans="1:9" x14ac:dyDescent="0.25">
      <c r="A7" s="13" t="s">
        <v>740</v>
      </c>
      <c r="B7" s="13" t="s">
        <v>743</v>
      </c>
      <c r="C7" s="14">
        <v>7161</v>
      </c>
      <c r="D7" s="14">
        <v>410</v>
      </c>
      <c r="E7" s="14">
        <f t="shared" si="0"/>
        <v>7571</v>
      </c>
      <c r="F7" s="15">
        <f t="shared" si="1"/>
        <v>0</v>
      </c>
      <c r="G7" s="16">
        <f t="shared" si="2"/>
        <v>0</v>
      </c>
      <c r="H7" s="16">
        <f t="shared" si="3"/>
        <v>0</v>
      </c>
    </row>
    <row r="8" spans="1:9" x14ac:dyDescent="0.25">
      <c r="A8" s="13" t="s">
        <v>740</v>
      </c>
      <c r="B8" s="13" t="s">
        <v>744</v>
      </c>
      <c r="C8" s="14">
        <v>12488</v>
      </c>
      <c r="D8" s="14">
        <v>714</v>
      </c>
      <c r="E8" s="14">
        <f t="shared" si="0"/>
        <v>13202</v>
      </c>
      <c r="F8" s="15">
        <f t="shared" si="1"/>
        <v>0</v>
      </c>
      <c r="G8" s="16">
        <f t="shared" si="2"/>
        <v>0</v>
      </c>
      <c r="H8" s="16">
        <f t="shared" si="3"/>
        <v>0</v>
      </c>
    </row>
    <row r="9" spans="1:9" x14ac:dyDescent="0.25">
      <c r="A9" s="13" t="s">
        <v>740</v>
      </c>
      <c r="B9" s="13" t="s">
        <v>745</v>
      </c>
      <c r="C9" s="14">
        <v>21095</v>
      </c>
      <c r="D9" s="14">
        <v>1206</v>
      </c>
      <c r="E9" s="14">
        <f t="shared" si="0"/>
        <v>22301</v>
      </c>
      <c r="F9" s="15">
        <f t="shared" si="1"/>
        <v>0</v>
      </c>
      <c r="G9" s="16">
        <f t="shared" si="2"/>
        <v>0</v>
      </c>
      <c r="H9" s="16">
        <f t="shared" si="3"/>
        <v>0</v>
      </c>
    </row>
    <row r="10" spans="1:9" x14ac:dyDescent="0.25">
      <c r="A10" s="13" t="s">
        <v>740</v>
      </c>
      <c r="B10" s="13" t="s">
        <v>746</v>
      </c>
      <c r="C10" s="14">
        <v>28251</v>
      </c>
      <c r="D10" s="14">
        <v>1615</v>
      </c>
      <c r="E10" s="14">
        <f t="shared" si="0"/>
        <v>29866</v>
      </c>
      <c r="F10" s="15">
        <f t="shared" si="1"/>
        <v>0</v>
      </c>
      <c r="G10" s="16">
        <f t="shared" si="2"/>
        <v>0</v>
      </c>
      <c r="H10" s="16">
        <f t="shared" si="3"/>
        <v>0</v>
      </c>
    </row>
    <row r="11" spans="1:9" x14ac:dyDescent="0.25">
      <c r="A11" s="13" t="s">
        <v>740</v>
      </c>
      <c r="B11" s="13" t="s">
        <v>747</v>
      </c>
      <c r="C11" s="14">
        <v>39220</v>
      </c>
      <c r="D11" s="14">
        <v>2242</v>
      </c>
      <c r="E11" s="14">
        <f t="shared" si="0"/>
        <v>41462</v>
      </c>
      <c r="F11" s="15">
        <f t="shared" si="1"/>
        <v>0</v>
      </c>
      <c r="G11" s="16">
        <f t="shared" si="2"/>
        <v>0</v>
      </c>
      <c r="H11" s="16">
        <f t="shared" si="3"/>
        <v>0</v>
      </c>
    </row>
    <row r="12" spans="1:9" x14ac:dyDescent="0.25">
      <c r="A12" s="13" t="s">
        <v>740</v>
      </c>
      <c r="B12" s="13" t="s">
        <v>748</v>
      </c>
      <c r="C12" s="14">
        <v>54589</v>
      </c>
      <c r="D12" s="14">
        <v>3120</v>
      </c>
      <c r="E12" s="14">
        <f t="shared" si="0"/>
        <v>57709</v>
      </c>
      <c r="F12" s="15">
        <f t="shared" si="1"/>
        <v>0</v>
      </c>
      <c r="G12" s="16">
        <f t="shared" si="2"/>
        <v>0</v>
      </c>
      <c r="H12" s="16">
        <f t="shared" si="3"/>
        <v>0</v>
      </c>
    </row>
    <row r="13" spans="1:9" x14ac:dyDescent="0.25">
      <c r="A13" s="13" t="s">
        <v>740</v>
      </c>
      <c r="B13" s="13" t="s">
        <v>749</v>
      </c>
      <c r="C13" s="14">
        <v>76408</v>
      </c>
      <c r="D13" s="14">
        <v>4367</v>
      </c>
      <c r="E13" s="14">
        <f t="shared" si="0"/>
        <v>80775</v>
      </c>
      <c r="F13" s="15">
        <f t="shared" si="1"/>
        <v>0</v>
      </c>
      <c r="G13" s="16">
        <f t="shared" si="2"/>
        <v>0</v>
      </c>
      <c r="H13" s="16">
        <f t="shared" si="3"/>
        <v>0</v>
      </c>
    </row>
    <row r="14" spans="1:9" x14ac:dyDescent="0.25">
      <c r="A14" s="13" t="s">
        <v>740</v>
      </c>
      <c r="B14" s="13" t="s">
        <v>750</v>
      </c>
      <c r="C14" s="14">
        <v>96797</v>
      </c>
      <c r="D14" s="14">
        <v>5532</v>
      </c>
      <c r="E14" s="14">
        <f t="shared" si="0"/>
        <v>102329</v>
      </c>
      <c r="F14" s="15">
        <f t="shared" si="1"/>
        <v>0</v>
      </c>
      <c r="G14" s="16">
        <f t="shared" si="2"/>
        <v>0</v>
      </c>
      <c r="H14" s="16">
        <f t="shared" si="3"/>
        <v>0</v>
      </c>
    </row>
    <row r="15" spans="1:9" x14ac:dyDescent="0.25">
      <c r="A15" s="13" t="s">
        <v>740</v>
      </c>
      <c r="B15" s="13" t="s">
        <v>751</v>
      </c>
      <c r="C15" s="14">
        <v>123706</v>
      </c>
      <c r="D15" s="14">
        <v>7069</v>
      </c>
      <c r="E15" s="14">
        <f t="shared" si="0"/>
        <v>130775</v>
      </c>
      <c r="F15" s="15">
        <f t="shared" si="1"/>
        <v>0</v>
      </c>
      <c r="G15" s="16">
        <f t="shared" si="2"/>
        <v>0</v>
      </c>
      <c r="H15" s="16">
        <f t="shared" si="3"/>
        <v>0</v>
      </c>
    </row>
    <row r="16" spans="1:9" x14ac:dyDescent="0.25">
      <c r="A16" s="13" t="s">
        <v>740</v>
      </c>
      <c r="B16" s="13" t="s">
        <v>752</v>
      </c>
      <c r="C16" s="14">
        <v>153124</v>
      </c>
      <c r="D16" s="14">
        <v>8750</v>
      </c>
      <c r="E16" s="14">
        <f t="shared" si="0"/>
        <v>161874</v>
      </c>
      <c r="F16" s="15">
        <f t="shared" si="1"/>
        <v>0</v>
      </c>
      <c r="G16" s="16">
        <f t="shared" si="2"/>
        <v>0</v>
      </c>
      <c r="H16" s="16">
        <f t="shared" si="3"/>
        <v>0</v>
      </c>
    </row>
  </sheetData>
  <mergeCells count="3">
    <mergeCell ref="A1:B1"/>
    <mergeCell ref="C1:I1"/>
    <mergeCell ref="A2:B2"/>
  </mergeCells>
  <conditionalFormatting sqref="B4">
    <cfRule type="duplicateValues" dxfId="26" priority="1"/>
  </conditionalFormatting>
  <hyperlinks>
    <hyperlink ref="C1:I1" location="TOC!A1" display="Back to Table of Contents" xr:uid="{D8E8ABD9-862F-4B5D-BBEC-3A08BD10FD0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29D92-261A-4E43-A668-B541ED45C778}">
  <dimension ref="A1:I19"/>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753</v>
      </c>
      <c r="B5" s="13" t="s">
        <v>754</v>
      </c>
      <c r="C5" s="14">
        <v>3733</v>
      </c>
      <c r="D5" s="14">
        <v>214</v>
      </c>
      <c r="E5" s="14">
        <f t="shared" ref="E5:E19" si="0">C5+D5</f>
        <v>3947</v>
      </c>
      <c r="F5" s="15">
        <f t="shared" ref="F5:F19" si="1">$A$2</f>
        <v>0</v>
      </c>
      <c r="G5" s="16">
        <f t="shared" ref="G5:G19" si="2">F5*C5</f>
        <v>0</v>
      </c>
      <c r="H5" s="16">
        <f>E5*F5</f>
        <v>0</v>
      </c>
    </row>
    <row r="6" spans="1:9" x14ac:dyDescent="0.25">
      <c r="A6" s="13" t="s">
        <v>753</v>
      </c>
      <c r="B6" s="13" t="s">
        <v>755</v>
      </c>
      <c r="C6" s="14">
        <v>3733</v>
      </c>
      <c r="D6" s="14">
        <v>214</v>
      </c>
      <c r="E6" s="14">
        <f t="shared" si="0"/>
        <v>3947</v>
      </c>
      <c r="F6" s="15">
        <f t="shared" si="1"/>
        <v>0</v>
      </c>
      <c r="G6" s="16">
        <f t="shared" si="2"/>
        <v>0</v>
      </c>
      <c r="H6" s="16">
        <f t="shared" ref="H6:H19" si="3">E6*F6</f>
        <v>0</v>
      </c>
    </row>
    <row r="7" spans="1:9" x14ac:dyDescent="0.25">
      <c r="A7" s="13" t="s">
        <v>753</v>
      </c>
      <c r="B7" s="13" t="s">
        <v>756</v>
      </c>
      <c r="C7" s="14">
        <v>6347</v>
      </c>
      <c r="D7" s="14">
        <v>363</v>
      </c>
      <c r="E7" s="14">
        <f t="shared" si="0"/>
        <v>6710</v>
      </c>
      <c r="F7" s="15">
        <f t="shared" si="1"/>
        <v>0</v>
      </c>
      <c r="G7" s="16">
        <f t="shared" si="2"/>
        <v>0</v>
      </c>
      <c r="H7" s="16">
        <f t="shared" si="3"/>
        <v>0</v>
      </c>
    </row>
    <row r="8" spans="1:9" x14ac:dyDescent="0.25">
      <c r="A8" s="13" t="s">
        <v>753</v>
      </c>
      <c r="B8" s="13" t="s">
        <v>757</v>
      </c>
      <c r="C8" s="14">
        <v>6347</v>
      </c>
      <c r="D8" s="14">
        <v>363</v>
      </c>
      <c r="E8" s="14">
        <f t="shared" si="0"/>
        <v>6710</v>
      </c>
      <c r="F8" s="15">
        <f t="shared" si="1"/>
        <v>0</v>
      </c>
      <c r="G8" s="16">
        <f t="shared" si="2"/>
        <v>0</v>
      </c>
      <c r="H8" s="16">
        <f t="shared" si="3"/>
        <v>0</v>
      </c>
    </row>
    <row r="9" spans="1:9" x14ac:dyDescent="0.25">
      <c r="A9" s="13" t="s">
        <v>753</v>
      </c>
      <c r="B9" s="13" t="s">
        <v>758</v>
      </c>
      <c r="C9" s="14">
        <v>9097</v>
      </c>
      <c r="D9" s="14">
        <v>520</v>
      </c>
      <c r="E9" s="14">
        <f t="shared" si="0"/>
        <v>9617</v>
      </c>
      <c r="F9" s="15">
        <f t="shared" si="1"/>
        <v>0</v>
      </c>
      <c r="G9" s="16">
        <f t="shared" si="2"/>
        <v>0</v>
      </c>
      <c r="H9" s="16">
        <f t="shared" si="3"/>
        <v>0</v>
      </c>
    </row>
    <row r="10" spans="1:9" x14ac:dyDescent="0.25">
      <c r="A10" s="13" t="s">
        <v>753</v>
      </c>
      <c r="B10" s="13" t="s">
        <v>759</v>
      </c>
      <c r="C10" s="14">
        <v>13196</v>
      </c>
      <c r="D10" s="14">
        <v>755</v>
      </c>
      <c r="E10" s="14">
        <f t="shared" si="0"/>
        <v>13951</v>
      </c>
      <c r="F10" s="15">
        <f t="shared" si="1"/>
        <v>0</v>
      </c>
      <c r="G10" s="16">
        <f t="shared" si="2"/>
        <v>0</v>
      </c>
      <c r="H10" s="16">
        <f t="shared" si="3"/>
        <v>0</v>
      </c>
    </row>
    <row r="11" spans="1:9" x14ac:dyDescent="0.25">
      <c r="A11" s="13" t="s">
        <v>760</v>
      </c>
      <c r="B11" s="13" t="s">
        <v>761</v>
      </c>
      <c r="C11" s="14">
        <v>5053</v>
      </c>
      <c r="D11" s="14">
        <v>289</v>
      </c>
      <c r="E11" s="14">
        <f t="shared" si="0"/>
        <v>5342</v>
      </c>
      <c r="F11" s="15">
        <f t="shared" si="1"/>
        <v>0</v>
      </c>
      <c r="G11" s="16">
        <f t="shared" si="2"/>
        <v>0</v>
      </c>
      <c r="H11" s="16">
        <f t="shared" si="3"/>
        <v>0</v>
      </c>
    </row>
    <row r="12" spans="1:9" x14ac:dyDescent="0.25">
      <c r="A12" s="13" t="s">
        <v>760</v>
      </c>
      <c r="B12" s="13" t="s">
        <v>762</v>
      </c>
      <c r="C12" s="14">
        <v>7580</v>
      </c>
      <c r="D12" s="14">
        <v>434</v>
      </c>
      <c r="E12" s="14">
        <f t="shared" si="0"/>
        <v>8014</v>
      </c>
      <c r="F12" s="15">
        <f t="shared" si="1"/>
        <v>0</v>
      </c>
      <c r="G12" s="16">
        <f t="shared" ref="G12" si="4">F12*C12</f>
        <v>0</v>
      </c>
      <c r="H12" s="16">
        <f t="shared" si="3"/>
        <v>0</v>
      </c>
    </row>
    <row r="13" spans="1:9" x14ac:dyDescent="0.25">
      <c r="A13" s="13" t="s">
        <v>760</v>
      </c>
      <c r="B13" s="13" t="s">
        <v>763</v>
      </c>
      <c r="C13" s="14">
        <v>7692</v>
      </c>
      <c r="D13" s="14">
        <v>440</v>
      </c>
      <c r="E13" s="14">
        <f t="shared" si="0"/>
        <v>8132</v>
      </c>
      <c r="F13" s="15">
        <f t="shared" si="1"/>
        <v>0</v>
      </c>
      <c r="G13" s="16">
        <f t="shared" si="2"/>
        <v>0</v>
      </c>
      <c r="H13" s="16">
        <f t="shared" si="3"/>
        <v>0</v>
      </c>
    </row>
    <row r="14" spans="1:9" x14ac:dyDescent="0.25">
      <c r="A14" s="13" t="s">
        <v>760</v>
      </c>
      <c r="B14" s="13" t="s">
        <v>764</v>
      </c>
      <c r="C14" s="14">
        <v>13180</v>
      </c>
      <c r="D14" s="14">
        <v>754</v>
      </c>
      <c r="E14" s="14">
        <f t="shared" si="0"/>
        <v>13934</v>
      </c>
      <c r="F14" s="15">
        <f t="shared" si="1"/>
        <v>0</v>
      </c>
      <c r="G14" s="16">
        <f t="shared" si="2"/>
        <v>0</v>
      </c>
      <c r="H14" s="16">
        <f t="shared" si="3"/>
        <v>0</v>
      </c>
    </row>
    <row r="15" spans="1:9" x14ac:dyDescent="0.25">
      <c r="A15" s="13" t="s">
        <v>760</v>
      </c>
      <c r="B15" s="13" t="s">
        <v>765</v>
      </c>
      <c r="C15" s="14">
        <v>16694</v>
      </c>
      <c r="D15" s="14">
        <v>954</v>
      </c>
      <c r="E15" s="14">
        <f t="shared" si="0"/>
        <v>17648</v>
      </c>
      <c r="F15" s="15">
        <f t="shared" si="1"/>
        <v>0</v>
      </c>
      <c r="G15" s="16">
        <f t="shared" si="2"/>
        <v>0</v>
      </c>
      <c r="H15" s="16">
        <f t="shared" si="3"/>
        <v>0</v>
      </c>
    </row>
    <row r="16" spans="1:9" x14ac:dyDescent="0.25">
      <c r="A16" s="13" t="s">
        <v>760</v>
      </c>
      <c r="B16" s="13" t="s">
        <v>766</v>
      </c>
      <c r="C16" s="14">
        <v>16694</v>
      </c>
      <c r="D16" s="14">
        <v>954</v>
      </c>
      <c r="E16" s="14">
        <f t="shared" si="0"/>
        <v>17648</v>
      </c>
      <c r="F16" s="15">
        <f t="shared" si="1"/>
        <v>0</v>
      </c>
      <c r="G16" s="16">
        <f t="shared" si="2"/>
        <v>0</v>
      </c>
      <c r="H16" s="16">
        <f t="shared" si="3"/>
        <v>0</v>
      </c>
    </row>
    <row r="17" spans="1:8" x14ac:dyDescent="0.25">
      <c r="A17" s="13" t="s">
        <v>760</v>
      </c>
      <c r="B17" s="13" t="s">
        <v>767</v>
      </c>
      <c r="C17" s="14">
        <v>25257</v>
      </c>
      <c r="D17" s="14">
        <v>1444</v>
      </c>
      <c r="E17" s="14">
        <f t="shared" si="0"/>
        <v>26701</v>
      </c>
      <c r="F17" s="15">
        <f t="shared" si="1"/>
        <v>0</v>
      </c>
      <c r="G17" s="16">
        <f t="shared" si="2"/>
        <v>0</v>
      </c>
      <c r="H17" s="16">
        <f t="shared" si="3"/>
        <v>0</v>
      </c>
    </row>
    <row r="18" spans="1:8" x14ac:dyDescent="0.25">
      <c r="A18" s="13" t="s">
        <v>760</v>
      </c>
      <c r="B18" s="13" t="s">
        <v>768</v>
      </c>
      <c r="C18" s="14">
        <v>42825</v>
      </c>
      <c r="D18" s="14">
        <v>2448</v>
      </c>
      <c r="E18" s="14">
        <f t="shared" si="0"/>
        <v>45273</v>
      </c>
      <c r="F18" s="15">
        <f t="shared" si="1"/>
        <v>0</v>
      </c>
      <c r="G18" s="16">
        <f t="shared" si="2"/>
        <v>0</v>
      </c>
      <c r="H18" s="16">
        <f t="shared" si="3"/>
        <v>0</v>
      </c>
    </row>
    <row r="19" spans="1:8" x14ac:dyDescent="0.25">
      <c r="A19" s="13" t="s">
        <v>760</v>
      </c>
      <c r="B19" s="13" t="s">
        <v>769</v>
      </c>
      <c r="C19" s="14">
        <v>81252</v>
      </c>
      <c r="D19" s="14">
        <v>4643</v>
      </c>
      <c r="E19" s="14">
        <f t="shared" si="0"/>
        <v>85895</v>
      </c>
      <c r="F19" s="15">
        <f t="shared" si="1"/>
        <v>0</v>
      </c>
      <c r="G19" s="16">
        <f t="shared" si="2"/>
        <v>0</v>
      </c>
      <c r="H19" s="16">
        <f t="shared" si="3"/>
        <v>0</v>
      </c>
    </row>
  </sheetData>
  <mergeCells count="3">
    <mergeCell ref="A1:B1"/>
    <mergeCell ref="C1:I1"/>
    <mergeCell ref="A2:B2"/>
  </mergeCells>
  <conditionalFormatting sqref="B4">
    <cfRule type="duplicateValues" dxfId="25" priority="1"/>
  </conditionalFormatting>
  <conditionalFormatting sqref="B5:B19">
    <cfRule type="duplicateValues" dxfId="24" priority="71"/>
  </conditionalFormatting>
  <hyperlinks>
    <hyperlink ref="C1:I1" location="TOC!A1" display="Back to Table of Contents" xr:uid="{D12C12FB-2C48-4074-BB35-FFA6C3AEE6A6}"/>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CE0BF-89F0-4AF7-955E-D2E1A2A7BCF5}">
  <dimension ref="A1:I32"/>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770</v>
      </c>
      <c r="B5" s="13" t="s">
        <v>771</v>
      </c>
      <c r="C5" s="14">
        <v>6068</v>
      </c>
      <c r="D5" s="14">
        <v>347</v>
      </c>
      <c r="E5" s="14">
        <f t="shared" ref="E5:E32" si="0">C5+D5</f>
        <v>6415</v>
      </c>
      <c r="F5" s="15">
        <f t="shared" ref="F5:F32" si="1">$A$2</f>
        <v>0</v>
      </c>
      <c r="G5" s="16">
        <f t="shared" ref="G5:G32" si="2">F5*C5</f>
        <v>0</v>
      </c>
      <c r="H5" s="16">
        <f>E5*F5</f>
        <v>0</v>
      </c>
    </row>
    <row r="6" spans="1:9" x14ac:dyDescent="0.25">
      <c r="A6" s="13" t="s">
        <v>770</v>
      </c>
      <c r="B6" s="13" t="s">
        <v>772</v>
      </c>
      <c r="C6" s="14">
        <v>6372</v>
      </c>
      <c r="D6" s="14">
        <v>365</v>
      </c>
      <c r="E6" s="14">
        <f t="shared" si="0"/>
        <v>6737</v>
      </c>
      <c r="F6" s="15">
        <f t="shared" si="1"/>
        <v>0</v>
      </c>
      <c r="G6" s="16">
        <f t="shared" si="2"/>
        <v>0</v>
      </c>
      <c r="H6" s="16">
        <f t="shared" ref="H6:H32" si="3">E6*F6</f>
        <v>0</v>
      </c>
    </row>
    <row r="7" spans="1:9" x14ac:dyDescent="0.25">
      <c r="A7" s="13" t="s">
        <v>770</v>
      </c>
      <c r="B7" s="13" t="s">
        <v>773</v>
      </c>
      <c r="C7" s="14">
        <v>9006</v>
      </c>
      <c r="D7" s="14">
        <v>515</v>
      </c>
      <c r="E7" s="14">
        <f t="shared" si="0"/>
        <v>9521</v>
      </c>
      <c r="F7" s="15">
        <f t="shared" si="1"/>
        <v>0</v>
      </c>
      <c r="G7" s="16">
        <f t="shared" si="2"/>
        <v>0</v>
      </c>
      <c r="H7" s="16">
        <f t="shared" si="3"/>
        <v>0</v>
      </c>
    </row>
    <row r="8" spans="1:9" x14ac:dyDescent="0.25">
      <c r="A8" s="13" t="s">
        <v>770</v>
      </c>
      <c r="B8" s="13" t="s">
        <v>774</v>
      </c>
      <c r="C8" s="14">
        <v>10326</v>
      </c>
      <c r="D8" s="14">
        <v>591</v>
      </c>
      <c r="E8" s="14">
        <f t="shared" si="0"/>
        <v>10917</v>
      </c>
      <c r="F8" s="15">
        <f t="shared" si="1"/>
        <v>0</v>
      </c>
      <c r="G8" s="16">
        <f t="shared" si="2"/>
        <v>0</v>
      </c>
      <c r="H8" s="16">
        <f t="shared" si="3"/>
        <v>0</v>
      </c>
    </row>
    <row r="9" spans="1:9" x14ac:dyDescent="0.25">
      <c r="A9" s="13" t="s">
        <v>770</v>
      </c>
      <c r="B9" s="13" t="s">
        <v>775</v>
      </c>
      <c r="C9" s="14">
        <v>12086</v>
      </c>
      <c r="D9" s="14">
        <v>691</v>
      </c>
      <c r="E9" s="14">
        <f t="shared" si="0"/>
        <v>12777</v>
      </c>
      <c r="F9" s="15">
        <f t="shared" si="1"/>
        <v>0</v>
      </c>
      <c r="G9" s="16">
        <f t="shared" si="2"/>
        <v>0</v>
      </c>
      <c r="H9" s="16">
        <f t="shared" si="3"/>
        <v>0</v>
      </c>
    </row>
    <row r="10" spans="1:9" x14ac:dyDescent="0.25">
      <c r="A10" s="13" t="s">
        <v>770</v>
      </c>
      <c r="B10" s="13" t="s">
        <v>776</v>
      </c>
      <c r="C10" s="14">
        <v>21303</v>
      </c>
      <c r="D10" s="14">
        <v>1218</v>
      </c>
      <c r="E10" s="14">
        <f t="shared" si="0"/>
        <v>22521</v>
      </c>
      <c r="F10" s="15">
        <f t="shared" si="1"/>
        <v>0</v>
      </c>
      <c r="G10" s="16">
        <f t="shared" si="2"/>
        <v>0</v>
      </c>
      <c r="H10" s="16">
        <f t="shared" si="3"/>
        <v>0</v>
      </c>
    </row>
    <row r="11" spans="1:9" x14ac:dyDescent="0.25">
      <c r="A11" s="13" t="s">
        <v>777</v>
      </c>
      <c r="B11" s="13" t="s">
        <v>778</v>
      </c>
      <c r="C11" s="14">
        <v>7470</v>
      </c>
      <c r="D11" s="14">
        <v>427</v>
      </c>
      <c r="E11" s="14">
        <f t="shared" si="0"/>
        <v>7897</v>
      </c>
      <c r="F11" s="15">
        <f t="shared" si="1"/>
        <v>0</v>
      </c>
      <c r="G11" s="16">
        <f t="shared" si="2"/>
        <v>0</v>
      </c>
      <c r="H11" s="16">
        <f t="shared" si="3"/>
        <v>0</v>
      </c>
    </row>
    <row r="12" spans="1:9" x14ac:dyDescent="0.25">
      <c r="A12" s="13" t="s">
        <v>777</v>
      </c>
      <c r="B12" s="13" t="s">
        <v>779</v>
      </c>
      <c r="C12" s="14">
        <v>11202</v>
      </c>
      <c r="D12" s="14">
        <v>641</v>
      </c>
      <c r="E12" s="14">
        <f t="shared" si="0"/>
        <v>11843</v>
      </c>
      <c r="F12" s="15">
        <f t="shared" si="1"/>
        <v>0</v>
      </c>
      <c r="G12" s="16">
        <f t="shared" si="2"/>
        <v>0</v>
      </c>
      <c r="H12" s="16">
        <f t="shared" si="3"/>
        <v>0</v>
      </c>
    </row>
    <row r="13" spans="1:9" x14ac:dyDescent="0.25">
      <c r="A13" s="13" t="s">
        <v>777</v>
      </c>
      <c r="B13" s="13" t="s">
        <v>780</v>
      </c>
      <c r="C13" s="14">
        <v>16033</v>
      </c>
      <c r="D13" s="14">
        <v>917</v>
      </c>
      <c r="E13" s="14">
        <f t="shared" si="0"/>
        <v>16950</v>
      </c>
      <c r="F13" s="15">
        <f t="shared" si="1"/>
        <v>0</v>
      </c>
      <c r="G13" s="16">
        <f t="shared" si="2"/>
        <v>0</v>
      </c>
      <c r="H13" s="16">
        <f t="shared" si="3"/>
        <v>0</v>
      </c>
    </row>
    <row r="14" spans="1:9" x14ac:dyDescent="0.25">
      <c r="A14" s="13" t="s">
        <v>777</v>
      </c>
      <c r="B14" s="13" t="s">
        <v>781</v>
      </c>
      <c r="C14" s="14">
        <v>23060</v>
      </c>
      <c r="D14" s="14">
        <v>1318</v>
      </c>
      <c r="E14" s="14">
        <f t="shared" si="0"/>
        <v>24378</v>
      </c>
      <c r="F14" s="15">
        <f t="shared" si="1"/>
        <v>0</v>
      </c>
      <c r="G14" s="16">
        <f t="shared" si="2"/>
        <v>0</v>
      </c>
      <c r="H14" s="16">
        <f t="shared" si="3"/>
        <v>0</v>
      </c>
    </row>
    <row r="15" spans="1:9" x14ac:dyDescent="0.25">
      <c r="A15" s="13" t="s">
        <v>777</v>
      </c>
      <c r="B15" s="13" t="s">
        <v>782</v>
      </c>
      <c r="C15" s="14">
        <v>26395</v>
      </c>
      <c r="D15" s="14">
        <v>1509</v>
      </c>
      <c r="E15" s="14">
        <f t="shared" si="0"/>
        <v>27904</v>
      </c>
      <c r="F15" s="15">
        <f t="shared" si="1"/>
        <v>0</v>
      </c>
      <c r="G15" s="16">
        <f t="shared" si="2"/>
        <v>0</v>
      </c>
      <c r="H15" s="16">
        <f t="shared" si="3"/>
        <v>0</v>
      </c>
    </row>
    <row r="16" spans="1:9" x14ac:dyDescent="0.25">
      <c r="A16" s="13" t="s">
        <v>777</v>
      </c>
      <c r="B16" s="13" t="s">
        <v>783</v>
      </c>
      <c r="C16" s="14">
        <v>33196</v>
      </c>
      <c r="D16" s="14">
        <v>1897</v>
      </c>
      <c r="E16" s="14">
        <f t="shared" si="0"/>
        <v>35093</v>
      </c>
      <c r="F16" s="15">
        <f t="shared" si="1"/>
        <v>0</v>
      </c>
      <c r="G16" s="16">
        <f t="shared" si="2"/>
        <v>0</v>
      </c>
      <c r="H16" s="16">
        <f t="shared" si="3"/>
        <v>0</v>
      </c>
    </row>
    <row r="17" spans="1:8" x14ac:dyDescent="0.25">
      <c r="A17" s="13" t="s">
        <v>777</v>
      </c>
      <c r="B17" s="13" t="s">
        <v>784</v>
      </c>
      <c r="C17" s="14">
        <v>70271</v>
      </c>
      <c r="D17" s="14">
        <v>4016</v>
      </c>
      <c r="E17" s="14">
        <f t="shared" si="0"/>
        <v>74287</v>
      </c>
      <c r="F17" s="15">
        <f t="shared" si="1"/>
        <v>0</v>
      </c>
      <c r="G17" s="16">
        <f t="shared" si="2"/>
        <v>0</v>
      </c>
      <c r="H17" s="16">
        <f t="shared" si="3"/>
        <v>0</v>
      </c>
    </row>
    <row r="18" spans="1:8" x14ac:dyDescent="0.25">
      <c r="A18" s="13" t="s">
        <v>777</v>
      </c>
      <c r="B18" s="13" t="s">
        <v>785</v>
      </c>
      <c r="C18" s="14">
        <v>107602</v>
      </c>
      <c r="D18" s="14">
        <v>6149</v>
      </c>
      <c r="E18" s="14">
        <f t="shared" si="0"/>
        <v>113751</v>
      </c>
      <c r="F18" s="15">
        <f t="shared" si="1"/>
        <v>0</v>
      </c>
      <c r="G18" s="16">
        <f t="shared" si="2"/>
        <v>0</v>
      </c>
      <c r="H18" s="16">
        <f t="shared" si="3"/>
        <v>0</v>
      </c>
    </row>
    <row r="19" spans="1:8" x14ac:dyDescent="0.25">
      <c r="A19" s="13" t="s">
        <v>777</v>
      </c>
      <c r="B19" s="13" t="s">
        <v>786</v>
      </c>
      <c r="C19" s="14">
        <v>183926</v>
      </c>
      <c r="D19" s="14">
        <v>10511</v>
      </c>
      <c r="E19" s="14">
        <f t="shared" si="0"/>
        <v>194437</v>
      </c>
      <c r="F19" s="15">
        <f t="shared" si="1"/>
        <v>0</v>
      </c>
      <c r="G19" s="16">
        <f t="shared" si="2"/>
        <v>0</v>
      </c>
      <c r="H19" s="16">
        <f t="shared" si="3"/>
        <v>0</v>
      </c>
    </row>
    <row r="20" spans="1:8" x14ac:dyDescent="0.25">
      <c r="A20" s="13" t="s">
        <v>787</v>
      </c>
      <c r="B20" s="13" t="s">
        <v>788</v>
      </c>
      <c r="C20" s="14">
        <v>6268</v>
      </c>
      <c r="D20" s="14">
        <v>359</v>
      </c>
      <c r="E20" s="14">
        <f t="shared" si="0"/>
        <v>6627</v>
      </c>
      <c r="F20" s="15">
        <f t="shared" si="1"/>
        <v>0</v>
      </c>
      <c r="G20" s="16">
        <f t="shared" si="2"/>
        <v>0</v>
      </c>
      <c r="H20" s="16">
        <f t="shared" si="3"/>
        <v>0</v>
      </c>
    </row>
    <row r="21" spans="1:8" x14ac:dyDescent="0.25">
      <c r="A21" s="13" t="s">
        <v>787</v>
      </c>
      <c r="B21" s="13" t="s">
        <v>789</v>
      </c>
      <c r="C21" s="14">
        <v>8642</v>
      </c>
      <c r="D21" s="14">
        <v>494</v>
      </c>
      <c r="E21" s="14">
        <f t="shared" si="0"/>
        <v>9136</v>
      </c>
      <c r="F21" s="15">
        <f t="shared" si="1"/>
        <v>0</v>
      </c>
      <c r="G21" s="16">
        <f t="shared" si="2"/>
        <v>0</v>
      </c>
      <c r="H21" s="16">
        <f t="shared" si="3"/>
        <v>0</v>
      </c>
    </row>
    <row r="22" spans="1:8" x14ac:dyDescent="0.25">
      <c r="A22" s="13" t="s">
        <v>787</v>
      </c>
      <c r="B22" s="13" t="s">
        <v>790</v>
      </c>
      <c r="C22" s="14">
        <v>9002</v>
      </c>
      <c r="D22" s="14">
        <v>515</v>
      </c>
      <c r="E22" s="14">
        <f t="shared" si="0"/>
        <v>9517</v>
      </c>
      <c r="F22" s="15">
        <f t="shared" si="1"/>
        <v>0</v>
      </c>
      <c r="G22" s="16">
        <f t="shared" si="2"/>
        <v>0</v>
      </c>
      <c r="H22" s="16">
        <f t="shared" si="3"/>
        <v>0</v>
      </c>
    </row>
    <row r="23" spans="1:8" x14ac:dyDescent="0.25">
      <c r="A23" s="13" t="s">
        <v>787</v>
      </c>
      <c r="B23" s="13" t="s">
        <v>791</v>
      </c>
      <c r="C23" s="14">
        <v>13035</v>
      </c>
      <c r="D23" s="14">
        <v>745</v>
      </c>
      <c r="E23" s="14">
        <f t="shared" si="0"/>
        <v>13780</v>
      </c>
      <c r="F23" s="15">
        <f t="shared" si="1"/>
        <v>0</v>
      </c>
      <c r="G23" s="16">
        <f t="shared" si="2"/>
        <v>0</v>
      </c>
      <c r="H23" s="16">
        <f t="shared" si="3"/>
        <v>0</v>
      </c>
    </row>
    <row r="24" spans="1:8" x14ac:dyDescent="0.25">
      <c r="A24" s="13" t="s">
        <v>787</v>
      </c>
      <c r="B24" s="13" t="s">
        <v>792</v>
      </c>
      <c r="C24" s="14">
        <v>16516</v>
      </c>
      <c r="D24" s="14">
        <v>944</v>
      </c>
      <c r="E24" s="14">
        <f t="shared" si="0"/>
        <v>17460</v>
      </c>
      <c r="F24" s="15">
        <f t="shared" si="1"/>
        <v>0</v>
      </c>
      <c r="G24" s="16">
        <f t="shared" si="2"/>
        <v>0</v>
      </c>
      <c r="H24" s="16">
        <f t="shared" si="3"/>
        <v>0</v>
      </c>
    </row>
    <row r="25" spans="1:8" x14ac:dyDescent="0.25">
      <c r="A25" s="13" t="s">
        <v>787</v>
      </c>
      <c r="B25" s="13" t="s">
        <v>793</v>
      </c>
      <c r="C25" s="14">
        <v>25604</v>
      </c>
      <c r="D25" s="14">
        <v>1464</v>
      </c>
      <c r="E25" s="14">
        <f t="shared" si="0"/>
        <v>27068</v>
      </c>
      <c r="F25" s="15">
        <f t="shared" si="1"/>
        <v>0</v>
      </c>
      <c r="G25" s="16">
        <f t="shared" si="2"/>
        <v>0</v>
      </c>
      <c r="H25" s="16">
        <f t="shared" si="3"/>
        <v>0</v>
      </c>
    </row>
    <row r="26" spans="1:8" x14ac:dyDescent="0.25">
      <c r="A26" s="13" t="s">
        <v>794</v>
      </c>
      <c r="B26" s="13" t="s">
        <v>795</v>
      </c>
      <c r="C26" s="14">
        <v>9795</v>
      </c>
      <c r="D26" s="14">
        <v>560</v>
      </c>
      <c r="E26" s="14">
        <f t="shared" si="0"/>
        <v>10355</v>
      </c>
      <c r="F26" s="15">
        <f t="shared" si="1"/>
        <v>0</v>
      </c>
      <c r="G26" s="16">
        <f t="shared" si="2"/>
        <v>0</v>
      </c>
      <c r="H26" s="16">
        <f t="shared" si="3"/>
        <v>0</v>
      </c>
    </row>
    <row r="27" spans="1:8" x14ac:dyDescent="0.25">
      <c r="A27" s="13" t="s">
        <v>794</v>
      </c>
      <c r="B27" s="13" t="s">
        <v>796</v>
      </c>
      <c r="C27" s="14">
        <v>11882</v>
      </c>
      <c r="D27" s="14">
        <v>679</v>
      </c>
      <c r="E27" s="14">
        <f t="shared" si="0"/>
        <v>12561</v>
      </c>
      <c r="F27" s="15">
        <f t="shared" si="1"/>
        <v>0</v>
      </c>
      <c r="G27" s="16">
        <f t="shared" si="2"/>
        <v>0</v>
      </c>
      <c r="H27" s="16">
        <f t="shared" si="3"/>
        <v>0</v>
      </c>
    </row>
    <row r="28" spans="1:8" x14ac:dyDescent="0.25">
      <c r="A28" s="13" t="s">
        <v>794</v>
      </c>
      <c r="B28" s="13" t="s">
        <v>797</v>
      </c>
      <c r="C28" s="14">
        <v>14775</v>
      </c>
      <c r="D28" s="14">
        <v>845</v>
      </c>
      <c r="E28" s="14">
        <f t="shared" si="0"/>
        <v>15620</v>
      </c>
      <c r="F28" s="15">
        <f t="shared" si="1"/>
        <v>0</v>
      </c>
      <c r="G28" s="16">
        <f t="shared" si="2"/>
        <v>0</v>
      </c>
      <c r="H28" s="16">
        <f t="shared" si="3"/>
        <v>0</v>
      </c>
    </row>
    <row r="29" spans="1:8" x14ac:dyDescent="0.25">
      <c r="A29" s="13" t="s">
        <v>794</v>
      </c>
      <c r="B29" s="13" t="s">
        <v>798</v>
      </c>
      <c r="C29" s="14">
        <v>18697</v>
      </c>
      <c r="D29" s="14">
        <v>1069</v>
      </c>
      <c r="E29" s="14">
        <f t="shared" si="0"/>
        <v>19766</v>
      </c>
      <c r="F29" s="15">
        <f t="shared" si="1"/>
        <v>0</v>
      </c>
      <c r="G29" s="16">
        <f t="shared" si="2"/>
        <v>0</v>
      </c>
      <c r="H29" s="16">
        <f t="shared" si="3"/>
        <v>0</v>
      </c>
    </row>
    <row r="30" spans="1:8" x14ac:dyDescent="0.25">
      <c r="A30" s="13" t="s">
        <v>794</v>
      </c>
      <c r="B30" s="13" t="s">
        <v>799</v>
      </c>
      <c r="C30" s="14">
        <v>30184</v>
      </c>
      <c r="D30" s="14">
        <v>1725</v>
      </c>
      <c r="E30" s="14">
        <f t="shared" si="0"/>
        <v>31909</v>
      </c>
      <c r="F30" s="15">
        <f t="shared" si="1"/>
        <v>0</v>
      </c>
      <c r="G30" s="16">
        <f t="shared" si="2"/>
        <v>0</v>
      </c>
      <c r="H30" s="16">
        <f t="shared" si="3"/>
        <v>0</v>
      </c>
    </row>
    <row r="31" spans="1:8" x14ac:dyDescent="0.25">
      <c r="A31" s="13" t="s">
        <v>794</v>
      </c>
      <c r="B31" s="13" t="s">
        <v>800</v>
      </c>
      <c r="C31" s="14">
        <v>30585</v>
      </c>
      <c r="D31" s="14">
        <v>1748</v>
      </c>
      <c r="E31" s="14">
        <f t="shared" si="0"/>
        <v>32333</v>
      </c>
      <c r="F31" s="15">
        <f t="shared" si="1"/>
        <v>0</v>
      </c>
      <c r="G31" s="16">
        <f t="shared" si="2"/>
        <v>0</v>
      </c>
      <c r="H31" s="16">
        <f t="shared" si="3"/>
        <v>0</v>
      </c>
    </row>
    <row r="32" spans="1:8" x14ac:dyDescent="0.25">
      <c r="A32" s="13" t="s">
        <v>794</v>
      </c>
      <c r="B32" s="13" t="s">
        <v>801</v>
      </c>
      <c r="C32" s="14">
        <v>37854</v>
      </c>
      <c r="D32" s="14">
        <v>2164</v>
      </c>
      <c r="E32" s="14">
        <f t="shared" si="0"/>
        <v>40018</v>
      </c>
      <c r="F32" s="15">
        <f t="shared" si="1"/>
        <v>0</v>
      </c>
      <c r="G32" s="16">
        <f t="shared" si="2"/>
        <v>0</v>
      </c>
      <c r="H32" s="16">
        <f t="shared" si="3"/>
        <v>0</v>
      </c>
    </row>
  </sheetData>
  <mergeCells count="3">
    <mergeCell ref="A1:B1"/>
    <mergeCell ref="C1:I1"/>
    <mergeCell ref="A2:B2"/>
  </mergeCells>
  <conditionalFormatting sqref="B4">
    <cfRule type="duplicateValues" dxfId="23" priority="1"/>
  </conditionalFormatting>
  <conditionalFormatting sqref="B5:B32">
    <cfRule type="duplicateValues" dxfId="22" priority="72"/>
  </conditionalFormatting>
  <hyperlinks>
    <hyperlink ref="C1:I1" location="TOC!A1" display="Back to Table of Contents" xr:uid="{64579795-DA6A-4A5D-9966-71FE7E043B4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CDF14-1EF1-4622-A3BB-322F8EA5E0F0}">
  <dimension ref="A1:I32"/>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802</v>
      </c>
      <c r="B5" s="13" t="s">
        <v>803</v>
      </c>
      <c r="C5" s="14">
        <v>11151</v>
      </c>
      <c r="D5" s="14">
        <v>638</v>
      </c>
      <c r="E5" s="14">
        <f t="shared" ref="E5:E32" si="0">C5+D5</f>
        <v>11789</v>
      </c>
      <c r="F5" s="15">
        <f t="shared" ref="F5:F32" si="1">$A$2</f>
        <v>0</v>
      </c>
      <c r="G5" s="16">
        <f t="shared" ref="G5:G32" si="2">F5*C5</f>
        <v>0</v>
      </c>
      <c r="H5" s="16">
        <f>E5*F5</f>
        <v>0</v>
      </c>
    </row>
    <row r="6" spans="1:9" x14ac:dyDescent="0.25">
      <c r="A6" s="13" t="s">
        <v>802</v>
      </c>
      <c r="B6" s="13" t="s">
        <v>804</v>
      </c>
      <c r="C6" s="14">
        <v>12079</v>
      </c>
      <c r="D6" s="14">
        <v>691</v>
      </c>
      <c r="E6" s="14">
        <f t="shared" si="0"/>
        <v>12770</v>
      </c>
      <c r="F6" s="15">
        <f t="shared" si="1"/>
        <v>0</v>
      </c>
      <c r="G6" s="16">
        <f t="shared" si="2"/>
        <v>0</v>
      </c>
      <c r="H6" s="16">
        <f t="shared" ref="H6:H32" si="3">E6*F6</f>
        <v>0</v>
      </c>
    </row>
    <row r="7" spans="1:9" x14ac:dyDescent="0.25">
      <c r="A7" s="13" t="s">
        <v>802</v>
      </c>
      <c r="B7" s="13" t="s">
        <v>805</v>
      </c>
      <c r="C7" s="14">
        <v>16639</v>
      </c>
      <c r="D7" s="14">
        <v>951</v>
      </c>
      <c r="E7" s="14">
        <f t="shared" si="0"/>
        <v>17590</v>
      </c>
      <c r="F7" s="15">
        <f t="shared" si="1"/>
        <v>0</v>
      </c>
      <c r="G7" s="16">
        <f t="shared" si="2"/>
        <v>0</v>
      </c>
      <c r="H7" s="16">
        <f t="shared" si="3"/>
        <v>0</v>
      </c>
    </row>
    <row r="8" spans="1:9" x14ac:dyDescent="0.25">
      <c r="A8" s="13" t="s">
        <v>802</v>
      </c>
      <c r="B8" s="13" t="s">
        <v>806</v>
      </c>
      <c r="C8" s="14">
        <v>18231</v>
      </c>
      <c r="D8" s="14">
        <v>1042</v>
      </c>
      <c r="E8" s="14">
        <f t="shared" si="0"/>
        <v>19273</v>
      </c>
      <c r="F8" s="15">
        <f t="shared" si="1"/>
        <v>0</v>
      </c>
      <c r="G8" s="16">
        <f t="shared" si="2"/>
        <v>0</v>
      </c>
      <c r="H8" s="16">
        <f t="shared" si="3"/>
        <v>0</v>
      </c>
    </row>
    <row r="9" spans="1:9" x14ac:dyDescent="0.25">
      <c r="A9" s="13" t="s">
        <v>802</v>
      </c>
      <c r="B9" s="13" t="s">
        <v>807</v>
      </c>
      <c r="C9" s="14">
        <v>20089</v>
      </c>
      <c r="D9" s="14">
        <v>1148</v>
      </c>
      <c r="E9" s="14">
        <f t="shared" si="0"/>
        <v>21237</v>
      </c>
      <c r="F9" s="15">
        <f t="shared" si="1"/>
        <v>0</v>
      </c>
      <c r="G9" s="16">
        <f t="shared" si="2"/>
        <v>0</v>
      </c>
      <c r="H9" s="16">
        <f t="shared" si="3"/>
        <v>0</v>
      </c>
    </row>
    <row r="10" spans="1:9" x14ac:dyDescent="0.25">
      <c r="A10" s="13" t="s">
        <v>802</v>
      </c>
      <c r="B10" s="13" t="s">
        <v>808</v>
      </c>
      <c r="C10" s="14">
        <v>31148</v>
      </c>
      <c r="D10" s="14">
        <v>1780</v>
      </c>
      <c r="E10" s="14">
        <f t="shared" si="0"/>
        <v>32928</v>
      </c>
      <c r="F10" s="15">
        <f t="shared" si="1"/>
        <v>0</v>
      </c>
      <c r="G10" s="16">
        <f t="shared" si="2"/>
        <v>0</v>
      </c>
      <c r="H10" s="16">
        <f t="shared" si="3"/>
        <v>0</v>
      </c>
    </row>
    <row r="11" spans="1:9" x14ac:dyDescent="0.25">
      <c r="A11" s="13" t="s">
        <v>809</v>
      </c>
      <c r="B11" s="13" t="s">
        <v>810</v>
      </c>
      <c r="C11" s="14">
        <v>13729</v>
      </c>
      <c r="D11" s="14">
        <v>785</v>
      </c>
      <c r="E11" s="14">
        <f t="shared" si="0"/>
        <v>14514</v>
      </c>
      <c r="F11" s="15">
        <f t="shared" si="1"/>
        <v>0</v>
      </c>
      <c r="G11" s="16">
        <f t="shared" si="2"/>
        <v>0</v>
      </c>
      <c r="H11" s="16">
        <f t="shared" si="3"/>
        <v>0</v>
      </c>
    </row>
    <row r="12" spans="1:9" x14ac:dyDescent="0.25">
      <c r="A12" s="13" t="s">
        <v>809</v>
      </c>
      <c r="B12" s="13" t="s">
        <v>811</v>
      </c>
      <c r="C12" s="14">
        <v>16704</v>
      </c>
      <c r="D12" s="14">
        <v>955</v>
      </c>
      <c r="E12" s="14">
        <f t="shared" si="0"/>
        <v>17659</v>
      </c>
      <c r="F12" s="15">
        <f t="shared" si="1"/>
        <v>0</v>
      </c>
      <c r="G12" s="16">
        <f t="shared" si="2"/>
        <v>0</v>
      </c>
      <c r="H12" s="16">
        <f t="shared" si="3"/>
        <v>0</v>
      </c>
    </row>
    <row r="13" spans="1:9" x14ac:dyDescent="0.25">
      <c r="A13" s="13" t="s">
        <v>809</v>
      </c>
      <c r="B13" s="13" t="s">
        <v>812</v>
      </c>
      <c r="C13" s="14">
        <v>18557</v>
      </c>
      <c r="D13" s="14">
        <v>1061</v>
      </c>
      <c r="E13" s="14">
        <f t="shared" si="0"/>
        <v>19618</v>
      </c>
      <c r="F13" s="15">
        <f t="shared" si="1"/>
        <v>0</v>
      </c>
      <c r="G13" s="16">
        <f t="shared" si="2"/>
        <v>0</v>
      </c>
      <c r="H13" s="16">
        <f t="shared" si="3"/>
        <v>0</v>
      </c>
    </row>
    <row r="14" spans="1:9" x14ac:dyDescent="0.25">
      <c r="A14" s="13" t="s">
        <v>809</v>
      </c>
      <c r="B14" s="13" t="s">
        <v>813</v>
      </c>
      <c r="C14" s="14">
        <v>20579</v>
      </c>
      <c r="D14" s="14">
        <v>1176</v>
      </c>
      <c r="E14" s="14">
        <f t="shared" si="0"/>
        <v>21755</v>
      </c>
      <c r="F14" s="15">
        <f t="shared" si="1"/>
        <v>0</v>
      </c>
      <c r="G14" s="16">
        <f t="shared" si="2"/>
        <v>0</v>
      </c>
      <c r="H14" s="16">
        <f t="shared" si="3"/>
        <v>0</v>
      </c>
    </row>
    <row r="15" spans="1:9" x14ac:dyDescent="0.25">
      <c r="A15" s="13" t="s">
        <v>809</v>
      </c>
      <c r="B15" s="13" t="s">
        <v>814</v>
      </c>
      <c r="C15" s="14">
        <v>33639</v>
      </c>
      <c r="D15" s="14">
        <v>1923</v>
      </c>
      <c r="E15" s="14">
        <f t="shared" si="0"/>
        <v>35562</v>
      </c>
      <c r="F15" s="15">
        <f t="shared" si="1"/>
        <v>0</v>
      </c>
      <c r="G15" s="16">
        <f t="shared" si="2"/>
        <v>0</v>
      </c>
      <c r="H15" s="16">
        <f t="shared" si="3"/>
        <v>0</v>
      </c>
    </row>
    <row r="16" spans="1:9" x14ac:dyDescent="0.25">
      <c r="A16" s="13" t="s">
        <v>809</v>
      </c>
      <c r="B16" s="13" t="s">
        <v>815</v>
      </c>
      <c r="C16" s="14">
        <v>34894</v>
      </c>
      <c r="D16" s="14">
        <v>1994</v>
      </c>
      <c r="E16" s="14">
        <f t="shared" si="0"/>
        <v>36888</v>
      </c>
      <c r="F16" s="15">
        <f t="shared" si="1"/>
        <v>0</v>
      </c>
      <c r="G16" s="16">
        <f t="shared" si="2"/>
        <v>0</v>
      </c>
      <c r="H16" s="16">
        <f t="shared" si="3"/>
        <v>0</v>
      </c>
    </row>
    <row r="17" spans="1:8" x14ac:dyDescent="0.25">
      <c r="A17" s="13" t="s">
        <v>809</v>
      </c>
      <c r="B17" s="13" t="s">
        <v>816</v>
      </c>
      <c r="C17" s="14">
        <v>52905</v>
      </c>
      <c r="D17" s="14">
        <v>3024</v>
      </c>
      <c r="E17" s="14">
        <f t="shared" si="0"/>
        <v>55929</v>
      </c>
      <c r="F17" s="15">
        <f t="shared" si="1"/>
        <v>0</v>
      </c>
      <c r="G17" s="16">
        <f t="shared" si="2"/>
        <v>0</v>
      </c>
      <c r="H17" s="16">
        <f t="shared" si="3"/>
        <v>0</v>
      </c>
    </row>
    <row r="18" spans="1:8" x14ac:dyDescent="0.25">
      <c r="A18" s="13" t="s">
        <v>809</v>
      </c>
      <c r="B18" s="13" t="s">
        <v>817</v>
      </c>
      <c r="C18" s="14">
        <v>114189</v>
      </c>
      <c r="D18" s="14">
        <v>6526</v>
      </c>
      <c r="E18" s="14">
        <f t="shared" si="0"/>
        <v>120715</v>
      </c>
      <c r="F18" s="15">
        <f t="shared" si="1"/>
        <v>0</v>
      </c>
      <c r="G18" s="16">
        <f t="shared" si="2"/>
        <v>0</v>
      </c>
      <c r="H18" s="16">
        <f t="shared" si="3"/>
        <v>0</v>
      </c>
    </row>
    <row r="19" spans="1:8" x14ac:dyDescent="0.25">
      <c r="A19" s="13" t="s">
        <v>809</v>
      </c>
      <c r="B19" s="13" t="s">
        <v>818</v>
      </c>
      <c r="C19" s="14">
        <v>215198</v>
      </c>
      <c r="D19" s="14">
        <v>12297</v>
      </c>
      <c r="E19" s="14">
        <f t="shared" si="0"/>
        <v>227495</v>
      </c>
      <c r="F19" s="15">
        <f t="shared" si="1"/>
        <v>0</v>
      </c>
      <c r="G19" s="16">
        <f t="shared" si="2"/>
        <v>0</v>
      </c>
      <c r="H19" s="16">
        <f t="shared" si="3"/>
        <v>0</v>
      </c>
    </row>
    <row r="20" spans="1:8" x14ac:dyDescent="0.25">
      <c r="A20" s="13" t="s">
        <v>819</v>
      </c>
      <c r="B20" s="13" t="s">
        <v>820</v>
      </c>
      <c r="C20" s="14">
        <v>11507</v>
      </c>
      <c r="D20" s="14">
        <v>658</v>
      </c>
      <c r="E20" s="14">
        <f t="shared" si="0"/>
        <v>12165</v>
      </c>
      <c r="F20" s="15">
        <f t="shared" si="1"/>
        <v>0</v>
      </c>
      <c r="G20" s="16">
        <f t="shared" si="2"/>
        <v>0</v>
      </c>
      <c r="H20" s="16">
        <f t="shared" si="3"/>
        <v>0</v>
      </c>
    </row>
    <row r="21" spans="1:8" x14ac:dyDescent="0.25">
      <c r="A21" s="13" t="s">
        <v>819</v>
      </c>
      <c r="B21" s="13" t="s">
        <v>821</v>
      </c>
      <c r="C21" s="14">
        <v>14141</v>
      </c>
      <c r="D21" s="14">
        <v>809</v>
      </c>
      <c r="E21" s="14">
        <f t="shared" si="0"/>
        <v>14950</v>
      </c>
      <c r="F21" s="15">
        <f t="shared" si="1"/>
        <v>0</v>
      </c>
      <c r="G21" s="16">
        <f t="shared" si="2"/>
        <v>0</v>
      </c>
      <c r="H21" s="16">
        <f t="shared" si="3"/>
        <v>0</v>
      </c>
    </row>
    <row r="22" spans="1:8" x14ac:dyDescent="0.25">
      <c r="A22" s="13" t="s">
        <v>819</v>
      </c>
      <c r="B22" s="13" t="s">
        <v>822</v>
      </c>
      <c r="C22" s="14">
        <v>17344</v>
      </c>
      <c r="D22" s="14">
        <v>992</v>
      </c>
      <c r="E22" s="14">
        <f t="shared" si="0"/>
        <v>18336</v>
      </c>
      <c r="F22" s="15">
        <f t="shared" si="1"/>
        <v>0</v>
      </c>
      <c r="G22" s="16">
        <f t="shared" si="2"/>
        <v>0</v>
      </c>
      <c r="H22" s="16">
        <f t="shared" si="3"/>
        <v>0</v>
      </c>
    </row>
    <row r="23" spans="1:8" x14ac:dyDescent="0.25">
      <c r="A23" s="13" t="s">
        <v>819</v>
      </c>
      <c r="B23" s="13" t="s">
        <v>823</v>
      </c>
      <c r="C23" s="14">
        <v>19262</v>
      </c>
      <c r="D23" s="14">
        <v>1101</v>
      </c>
      <c r="E23" s="14">
        <f t="shared" si="0"/>
        <v>20363</v>
      </c>
      <c r="F23" s="15">
        <f t="shared" si="1"/>
        <v>0</v>
      </c>
      <c r="G23" s="16">
        <f t="shared" si="2"/>
        <v>0</v>
      </c>
      <c r="H23" s="16">
        <f t="shared" si="3"/>
        <v>0</v>
      </c>
    </row>
    <row r="24" spans="1:8" x14ac:dyDescent="0.25">
      <c r="A24" s="13" t="s">
        <v>819</v>
      </c>
      <c r="B24" s="13" t="s">
        <v>824</v>
      </c>
      <c r="C24" s="14">
        <v>21490</v>
      </c>
      <c r="D24" s="14">
        <v>1228</v>
      </c>
      <c r="E24" s="14">
        <f t="shared" si="0"/>
        <v>22718</v>
      </c>
      <c r="F24" s="15">
        <f t="shared" si="1"/>
        <v>0</v>
      </c>
      <c r="G24" s="16">
        <f t="shared" si="2"/>
        <v>0</v>
      </c>
      <c r="H24" s="16">
        <f t="shared" si="3"/>
        <v>0</v>
      </c>
    </row>
    <row r="25" spans="1:8" x14ac:dyDescent="0.25">
      <c r="A25" s="13" t="s">
        <v>819</v>
      </c>
      <c r="B25" s="13" t="s">
        <v>825</v>
      </c>
      <c r="C25" s="14">
        <v>34629</v>
      </c>
      <c r="D25" s="14">
        <v>1979</v>
      </c>
      <c r="E25" s="14">
        <f t="shared" si="0"/>
        <v>36608</v>
      </c>
      <c r="F25" s="15">
        <f t="shared" si="1"/>
        <v>0</v>
      </c>
      <c r="G25" s="16">
        <f t="shared" si="2"/>
        <v>0</v>
      </c>
      <c r="H25" s="16">
        <f t="shared" si="3"/>
        <v>0</v>
      </c>
    </row>
    <row r="26" spans="1:8" x14ac:dyDescent="0.25">
      <c r="A26" s="13" t="s">
        <v>826</v>
      </c>
      <c r="B26" s="13" t="s">
        <v>827</v>
      </c>
      <c r="C26" s="14">
        <v>17012</v>
      </c>
      <c r="D26" s="14">
        <v>973</v>
      </c>
      <c r="E26" s="14">
        <f t="shared" si="0"/>
        <v>17985</v>
      </c>
      <c r="F26" s="15">
        <f t="shared" si="1"/>
        <v>0</v>
      </c>
      <c r="G26" s="16">
        <f t="shared" si="2"/>
        <v>0</v>
      </c>
      <c r="H26" s="16">
        <f t="shared" si="3"/>
        <v>0</v>
      </c>
    </row>
    <row r="27" spans="1:8" x14ac:dyDescent="0.25">
      <c r="A27" s="13" t="s">
        <v>826</v>
      </c>
      <c r="B27" s="13" t="s">
        <v>828</v>
      </c>
      <c r="C27" s="14">
        <v>20870</v>
      </c>
      <c r="D27" s="14">
        <v>1193</v>
      </c>
      <c r="E27" s="14">
        <f t="shared" si="0"/>
        <v>22063</v>
      </c>
      <c r="F27" s="15">
        <f t="shared" si="1"/>
        <v>0</v>
      </c>
      <c r="G27" s="16">
        <f t="shared" si="2"/>
        <v>0</v>
      </c>
      <c r="H27" s="16">
        <f t="shared" si="3"/>
        <v>0</v>
      </c>
    </row>
    <row r="28" spans="1:8" x14ac:dyDescent="0.25">
      <c r="A28" s="13" t="s">
        <v>826</v>
      </c>
      <c r="B28" s="13" t="s">
        <v>829</v>
      </c>
      <c r="C28" s="14">
        <v>22432</v>
      </c>
      <c r="D28" s="14">
        <v>1282</v>
      </c>
      <c r="E28" s="14">
        <f t="shared" si="0"/>
        <v>23714</v>
      </c>
      <c r="F28" s="15">
        <f t="shared" si="1"/>
        <v>0</v>
      </c>
      <c r="G28" s="16">
        <f t="shared" si="2"/>
        <v>0</v>
      </c>
      <c r="H28" s="16">
        <f t="shared" si="3"/>
        <v>0</v>
      </c>
    </row>
    <row r="29" spans="1:8" x14ac:dyDescent="0.25">
      <c r="A29" s="13" t="s">
        <v>826</v>
      </c>
      <c r="B29" s="13" t="s">
        <v>830</v>
      </c>
      <c r="C29" s="14">
        <v>24073</v>
      </c>
      <c r="D29" s="14">
        <v>1376</v>
      </c>
      <c r="E29" s="14">
        <f t="shared" si="0"/>
        <v>25449</v>
      </c>
      <c r="F29" s="15">
        <f t="shared" si="1"/>
        <v>0</v>
      </c>
      <c r="G29" s="16">
        <f t="shared" si="2"/>
        <v>0</v>
      </c>
      <c r="H29" s="16">
        <f t="shared" si="3"/>
        <v>0</v>
      </c>
    </row>
    <row r="30" spans="1:8" x14ac:dyDescent="0.25">
      <c r="A30" s="13" t="s">
        <v>826</v>
      </c>
      <c r="B30" s="13" t="s">
        <v>831</v>
      </c>
      <c r="C30" s="14">
        <v>37854</v>
      </c>
      <c r="D30" s="14">
        <v>2164</v>
      </c>
      <c r="E30" s="14">
        <f t="shared" si="0"/>
        <v>40018</v>
      </c>
      <c r="F30" s="15">
        <f t="shared" si="1"/>
        <v>0</v>
      </c>
      <c r="G30" s="16">
        <f t="shared" si="2"/>
        <v>0</v>
      </c>
      <c r="H30" s="16">
        <f t="shared" si="3"/>
        <v>0</v>
      </c>
    </row>
    <row r="31" spans="1:8" x14ac:dyDescent="0.25">
      <c r="A31" s="13" t="s">
        <v>826</v>
      </c>
      <c r="B31" s="13" t="s">
        <v>832</v>
      </c>
      <c r="C31" s="14">
        <v>40338</v>
      </c>
      <c r="D31" s="14">
        <v>2306</v>
      </c>
      <c r="E31" s="14">
        <f t="shared" si="0"/>
        <v>42644</v>
      </c>
      <c r="F31" s="15">
        <f t="shared" si="1"/>
        <v>0</v>
      </c>
      <c r="G31" s="16">
        <f t="shared" si="2"/>
        <v>0</v>
      </c>
      <c r="H31" s="16">
        <f t="shared" si="3"/>
        <v>0</v>
      </c>
    </row>
    <row r="32" spans="1:8" x14ac:dyDescent="0.25">
      <c r="A32" s="13" t="s">
        <v>826</v>
      </c>
      <c r="B32" s="13" t="s">
        <v>833</v>
      </c>
      <c r="C32" s="14">
        <v>60793</v>
      </c>
      <c r="D32" s="14">
        <v>3474</v>
      </c>
      <c r="E32" s="14">
        <f t="shared" si="0"/>
        <v>64267</v>
      </c>
      <c r="F32" s="15">
        <f t="shared" si="1"/>
        <v>0</v>
      </c>
      <c r="G32" s="16">
        <f t="shared" si="2"/>
        <v>0</v>
      </c>
      <c r="H32" s="16">
        <f t="shared" si="3"/>
        <v>0</v>
      </c>
    </row>
  </sheetData>
  <mergeCells count="3">
    <mergeCell ref="A1:B1"/>
    <mergeCell ref="C1:I1"/>
    <mergeCell ref="A2:B2"/>
  </mergeCells>
  <conditionalFormatting sqref="B4">
    <cfRule type="duplicateValues" dxfId="21" priority="1"/>
  </conditionalFormatting>
  <conditionalFormatting sqref="B5:B32">
    <cfRule type="duplicateValues" dxfId="20" priority="73"/>
  </conditionalFormatting>
  <hyperlinks>
    <hyperlink ref="C1:I1" location="TOC!A1" display="Back to Table of Contents" xr:uid="{46CE9DD7-114E-4A64-A660-1352E6EBCC7B}"/>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B8B5B-B098-4FF8-8E7A-AE29BBA2C025}">
  <dimension ref="A1:I12"/>
  <sheetViews>
    <sheetView showGridLines="0" zoomScaleNormal="100" workbookViewId="0">
      <selection sqref="A1:B1"/>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834</v>
      </c>
      <c r="B5" s="13" t="s">
        <v>835</v>
      </c>
      <c r="C5" s="14">
        <v>14056</v>
      </c>
      <c r="D5" s="14">
        <v>804</v>
      </c>
      <c r="E5" s="14">
        <f t="shared" ref="E5:E12" si="0">C5+D5</f>
        <v>14860</v>
      </c>
      <c r="F5" s="15">
        <f t="shared" ref="F5:F12" si="1">$A$2</f>
        <v>0</v>
      </c>
      <c r="G5" s="16">
        <f t="shared" ref="G5:G11" si="2">F5*C5</f>
        <v>0</v>
      </c>
      <c r="H5" s="16">
        <f>E5*F5</f>
        <v>0</v>
      </c>
    </row>
    <row r="6" spans="1:9" x14ac:dyDescent="0.25">
      <c r="A6" s="13" t="s">
        <v>834</v>
      </c>
      <c r="B6" s="13" t="s">
        <v>836</v>
      </c>
      <c r="C6" s="14">
        <v>19769</v>
      </c>
      <c r="D6" s="14">
        <v>1130</v>
      </c>
      <c r="E6" s="14">
        <f t="shared" si="0"/>
        <v>20899</v>
      </c>
      <c r="F6" s="15">
        <f t="shared" si="1"/>
        <v>0</v>
      </c>
      <c r="G6" s="16">
        <f t="shared" si="2"/>
        <v>0</v>
      </c>
      <c r="H6" s="16">
        <f t="shared" ref="H6:H12" si="3">E6*F6</f>
        <v>0</v>
      </c>
    </row>
    <row r="7" spans="1:9" x14ac:dyDescent="0.25">
      <c r="A7" s="13" t="s">
        <v>834</v>
      </c>
      <c r="B7" s="13" t="s">
        <v>837</v>
      </c>
      <c r="C7" s="14">
        <v>19769</v>
      </c>
      <c r="D7" s="14">
        <v>1130</v>
      </c>
      <c r="E7" s="14">
        <f t="shared" si="0"/>
        <v>20899</v>
      </c>
      <c r="F7" s="15">
        <f t="shared" si="1"/>
        <v>0</v>
      </c>
      <c r="G7" s="16">
        <f t="shared" si="2"/>
        <v>0</v>
      </c>
      <c r="H7" s="16">
        <f t="shared" si="3"/>
        <v>0</v>
      </c>
    </row>
    <row r="8" spans="1:9" x14ac:dyDescent="0.25">
      <c r="A8" s="13" t="s">
        <v>834</v>
      </c>
      <c r="B8" s="13" t="s">
        <v>838</v>
      </c>
      <c r="C8" s="14">
        <v>27086</v>
      </c>
      <c r="D8" s="14">
        <v>1548</v>
      </c>
      <c r="E8" s="14">
        <f t="shared" si="0"/>
        <v>28634</v>
      </c>
      <c r="F8" s="15">
        <f t="shared" si="1"/>
        <v>0</v>
      </c>
      <c r="G8" s="16">
        <f t="shared" si="2"/>
        <v>0</v>
      </c>
      <c r="H8" s="16">
        <f t="shared" si="3"/>
        <v>0</v>
      </c>
    </row>
    <row r="9" spans="1:9" x14ac:dyDescent="0.25">
      <c r="A9" s="13" t="s">
        <v>834</v>
      </c>
      <c r="B9" s="13" t="s">
        <v>839</v>
      </c>
      <c r="C9" s="14">
        <v>42825</v>
      </c>
      <c r="D9" s="14">
        <v>2448</v>
      </c>
      <c r="E9" s="14">
        <f t="shared" si="0"/>
        <v>45273</v>
      </c>
      <c r="F9" s="15">
        <f t="shared" si="1"/>
        <v>0</v>
      </c>
      <c r="G9" s="16">
        <f t="shared" si="2"/>
        <v>0</v>
      </c>
      <c r="H9" s="16">
        <f t="shared" si="3"/>
        <v>0</v>
      </c>
    </row>
    <row r="10" spans="1:9" x14ac:dyDescent="0.25">
      <c r="A10" s="13" t="s">
        <v>834</v>
      </c>
      <c r="B10" s="13" t="s">
        <v>840</v>
      </c>
      <c r="C10" s="14">
        <v>50510</v>
      </c>
      <c r="D10" s="14">
        <v>2887</v>
      </c>
      <c r="E10" s="14">
        <f t="shared" si="0"/>
        <v>53397</v>
      </c>
      <c r="F10" s="15">
        <f t="shared" si="1"/>
        <v>0</v>
      </c>
      <c r="G10" s="16">
        <f t="shared" si="2"/>
        <v>0</v>
      </c>
      <c r="H10" s="16">
        <f t="shared" si="3"/>
        <v>0</v>
      </c>
    </row>
    <row r="11" spans="1:9" x14ac:dyDescent="0.25">
      <c r="A11" s="13" t="s">
        <v>834</v>
      </c>
      <c r="B11" s="13" t="s">
        <v>841</v>
      </c>
      <c r="C11" s="14">
        <v>61598</v>
      </c>
      <c r="D11" s="14">
        <v>3520</v>
      </c>
      <c r="E11" s="14">
        <f t="shared" si="0"/>
        <v>65118</v>
      </c>
      <c r="F11" s="15">
        <f t="shared" si="1"/>
        <v>0</v>
      </c>
      <c r="G11" s="16">
        <f t="shared" si="2"/>
        <v>0</v>
      </c>
      <c r="H11" s="16">
        <f t="shared" si="3"/>
        <v>0</v>
      </c>
    </row>
    <row r="12" spans="1:9" x14ac:dyDescent="0.25">
      <c r="A12" s="13" t="s">
        <v>834</v>
      </c>
      <c r="B12" s="13" t="s">
        <v>842</v>
      </c>
      <c r="C12" s="14">
        <v>127804</v>
      </c>
      <c r="D12" s="14">
        <v>7304</v>
      </c>
      <c r="E12" s="14">
        <f t="shared" si="0"/>
        <v>135108</v>
      </c>
      <c r="F12" s="15">
        <f t="shared" si="1"/>
        <v>0</v>
      </c>
      <c r="G12" s="16">
        <f t="shared" ref="G12" si="4">F12*C12</f>
        <v>0</v>
      </c>
      <c r="H12" s="16">
        <f t="shared" si="3"/>
        <v>0</v>
      </c>
    </row>
  </sheetData>
  <mergeCells count="3">
    <mergeCell ref="A1:B1"/>
    <mergeCell ref="C1:I1"/>
    <mergeCell ref="A2:B2"/>
  </mergeCells>
  <conditionalFormatting sqref="B4">
    <cfRule type="duplicateValues" dxfId="19" priority="1"/>
  </conditionalFormatting>
  <conditionalFormatting sqref="B5:B12">
    <cfRule type="duplicateValues" dxfId="18" priority="74"/>
  </conditionalFormatting>
  <hyperlinks>
    <hyperlink ref="C1:I1" location="TOC!A1" display="Back to Table of Contents" xr:uid="{1F2456C1-2A31-49AC-9293-F014BFF755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0A88-F502-4DD5-97C1-B5116874F292}">
  <dimension ref="A1:F49"/>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1800</v>
      </c>
      <c r="B5" s="13" t="s">
        <v>1801</v>
      </c>
      <c r="C5" s="14">
        <v>438</v>
      </c>
      <c r="D5" s="15">
        <f t="shared" ref="D5:D49" si="0">$A$2</f>
        <v>0</v>
      </c>
      <c r="E5" s="16">
        <f t="shared" ref="E5:E49" si="1">C5*D5</f>
        <v>0</v>
      </c>
    </row>
    <row r="6" spans="1:6" x14ac:dyDescent="0.25">
      <c r="A6" s="13" t="s">
        <v>1800</v>
      </c>
      <c r="B6" s="13" t="s">
        <v>1802</v>
      </c>
      <c r="C6" s="14">
        <v>470</v>
      </c>
      <c r="D6" s="15">
        <f t="shared" si="0"/>
        <v>0</v>
      </c>
      <c r="E6" s="16">
        <f t="shared" si="1"/>
        <v>0</v>
      </c>
    </row>
    <row r="7" spans="1:6" x14ac:dyDescent="0.25">
      <c r="A7" s="13" t="s">
        <v>1800</v>
      </c>
      <c r="B7" s="13" t="s">
        <v>1803</v>
      </c>
      <c r="C7" s="14">
        <v>488</v>
      </c>
      <c r="D7" s="15">
        <f t="shared" si="0"/>
        <v>0</v>
      </c>
      <c r="E7" s="16">
        <f t="shared" si="1"/>
        <v>0</v>
      </c>
    </row>
    <row r="8" spans="1:6" x14ac:dyDescent="0.25">
      <c r="A8" s="13" t="s">
        <v>1800</v>
      </c>
      <c r="B8" s="13" t="s">
        <v>1804</v>
      </c>
      <c r="C8" s="14">
        <v>551</v>
      </c>
      <c r="D8" s="15">
        <f t="shared" si="0"/>
        <v>0</v>
      </c>
      <c r="E8" s="16">
        <f t="shared" si="1"/>
        <v>0</v>
      </c>
    </row>
    <row r="9" spans="1:6" x14ac:dyDescent="0.25">
      <c r="A9" s="13" t="s">
        <v>1800</v>
      </c>
      <c r="B9" s="13" t="s">
        <v>1805</v>
      </c>
      <c r="C9" s="14">
        <v>634</v>
      </c>
      <c r="D9" s="15">
        <f t="shared" si="0"/>
        <v>0</v>
      </c>
      <c r="E9" s="16">
        <f t="shared" si="1"/>
        <v>0</v>
      </c>
    </row>
    <row r="10" spans="1:6" x14ac:dyDescent="0.25">
      <c r="A10" s="13" t="s">
        <v>1800</v>
      </c>
      <c r="B10" s="13" t="s">
        <v>1806</v>
      </c>
      <c r="C10" s="14">
        <v>754</v>
      </c>
      <c r="D10" s="15">
        <f t="shared" si="0"/>
        <v>0</v>
      </c>
      <c r="E10" s="16">
        <f t="shared" si="1"/>
        <v>0</v>
      </c>
    </row>
    <row r="11" spans="1:6" x14ac:dyDescent="0.25">
      <c r="A11" s="13" t="s">
        <v>1800</v>
      </c>
      <c r="B11" s="13" t="s">
        <v>1807</v>
      </c>
      <c r="C11" s="14">
        <v>1275</v>
      </c>
      <c r="D11" s="15">
        <f t="shared" si="0"/>
        <v>0</v>
      </c>
      <c r="E11" s="16">
        <f t="shared" si="1"/>
        <v>0</v>
      </c>
    </row>
    <row r="12" spans="1:6" x14ac:dyDescent="0.25">
      <c r="A12" s="13" t="s">
        <v>1800</v>
      </c>
      <c r="B12" s="13" t="s">
        <v>1808</v>
      </c>
      <c r="C12" s="14">
        <v>1640</v>
      </c>
      <c r="D12" s="15">
        <f t="shared" si="0"/>
        <v>0</v>
      </c>
      <c r="E12" s="16">
        <f t="shared" si="1"/>
        <v>0</v>
      </c>
    </row>
    <row r="13" spans="1:6" x14ac:dyDescent="0.25">
      <c r="A13" s="13" t="s">
        <v>1800</v>
      </c>
      <c r="B13" s="13" t="s">
        <v>1809</v>
      </c>
      <c r="C13" s="14">
        <v>2042</v>
      </c>
      <c r="D13" s="15">
        <f t="shared" si="0"/>
        <v>0</v>
      </c>
      <c r="E13" s="16">
        <f t="shared" si="1"/>
        <v>0</v>
      </c>
    </row>
    <row r="14" spans="1:6" x14ac:dyDescent="0.25">
      <c r="A14" s="13" t="s">
        <v>931</v>
      </c>
      <c r="B14" s="13" t="s">
        <v>932</v>
      </c>
      <c r="C14" s="14">
        <v>615</v>
      </c>
      <c r="D14" s="15">
        <f t="shared" si="0"/>
        <v>0</v>
      </c>
      <c r="E14" s="16">
        <f t="shared" si="1"/>
        <v>0</v>
      </c>
    </row>
    <row r="15" spans="1:6" x14ac:dyDescent="0.25">
      <c r="A15" s="13" t="s">
        <v>931</v>
      </c>
      <c r="B15" s="13" t="s">
        <v>933</v>
      </c>
      <c r="C15" s="14">
        <v>800</v>
      </c>
      <c r="D15" s="15">
        <f t="shared" si="0"/>
        <v>0</v>
      </c>
      <c r="E15" s="16">
        <f t="shared" si="1"/>
        <v>0</v>
      </c>
    </row>
    <row r="16" spans="1:6" x14ac:dyDescent="0.25">
      <c r="A16" s="13" t="s">
        <v>931</v>
      </c>
      <c r="B16" s="13" t="s">
        <v>934</v>
      </c>
      <c r="C16" s="14">
        <v>976</v>
      </c>
      <c r="D16" s="15">
        <f t="shared" si="0"/>
        <v>0</v>
      </c>
      <c r="E16" s="16">
        <f t="shared" si="1"/>
        <v>0</v>
      </c>
    </row>
    <row r="17" spans="1:5" x14ac:dyDescent="0.25">
      <c r="A17" s="13" t="s">
        <v>931</v>
      </c>
      <c r="B17" s="13" t="s">
        <v>935</v>
      </c>
      <c r="C17" s="14">
        <v>1267</v>
      </c>
      <c r="D17" s="15">
        <f t="shared" si="0"/>
        <v>0</v>
      </c>
      <c r="E17" s="16">
        <f t="shared" si="1"/>
        <v>0</v>
      </c>
    </row>
    <row r="18" spans="1:5" x14ac:dyDescent="0.25">
      <c r="A18" s="13" t="s">
        <v>931</v>
      </c>
      <c r="B18" s="13" t="s">
        <v>936</v>
      </c>
      <c r="C18" s="14">
        <v>1734</v>
      </c>
      <c r="D18" s="15">
        <f t="shared" si="0"/>
        <v>0</v>
      </c>
      <c r="E18" s="16">
        <f t="shared" si="1"/>
        <v>0</v>
      </c>
    </row>
    <row r="19" spans="1:5" x14ac:dyDescent="0.25">
      <c r="A19" s="13" t="s">
        <v>931</v>
      </c>
      <c r="B19" s="13" t="s">
        <v>937</v>
      </c>
      <c r="C19" s="14">
        <v>2209</v>
      </c>
      <c r="D19" s="15">
        <f t="shared" si="0"/>
        <v>0</v>
      </c>
      <c r="E19" s="16">
        <f t="shared" si="1"/>
        <v>0</v>
      </c>
    </row>
    <row r="20" spans="1:5" x14ac:dyDescent="0.25">
      <c r="A20" s="13" t="s">
        <v>931</v>
      </c>
      <c r="B20" s="13" t="s">
        <v>938</v>
      </c>
      <c r="C20" s="14">
        <v>3394</v>
      </c>
      <c r="D20" s="15">
        <f t="shared" si="0"/>
        <v>0</v>
      </c>
      <c r="E20" s="16">
        <f t="shared" si="1"/>
        <v>0</v>
      </c>
    </row>
    <row r="21" spans="1:5" x14ac:dyDescent="0.25">
      <c r="A21" s="13" t="s">
        <v>931</v>
      </c>
      <c r="B21" s="13" t="s">
        <v>939</v>
      </c>
      <c r="C21" s="14">
        <v>4321</v>
      </c>
      <c r="D21" s="15">
        <f t="shared" si="0"/>
        <v>0</v>
      </c>
      <c r="E21" s="16">
        <f t="shared" si="1"/>
        <v>0</v>
      </c>
    </row>
    <row r="22" spans="1:5" x14ac:dyDescent="0.25">
      <c r="A22" s="13" t="s">
        <v>931</v>
      </c>
      <c r="B22" s="13" t="s">
        <v>940</v>
      </c>
      <c r="C22" s="14">
        <v>5615</v>
      </c>
      <c r="D22" s="15">
        <f t="shared" si="0"/>
        <v>0</v>
      </c>
      <c r="E22" s="16">
        <f t="shared" si="1"/>
        <v>0</v>
      </c>
    </row>
    <row r="23" spans="1:5" x14ac:dyDescent="0.25">
      <c r="A23" s="13" t="s">
        <v>114</v>
      </c>
      <c r="B23" s="13" t="s">
        <v>115</v>
      </c>
      <c r="C23" s="14">
        <v>411</v>
      </c>
      <c r="D23" s="15">
        <f t="shared" si="0"/>
        <v>0</v>
      </c>
      <c r="E23" s="16">
        <f t="shared" si="1"/>
        <v>0</v>
      </c>
    </row>
    <row r="24" spans="1:5" x14ac:dyDescent="0.25">
      <c r="A24" s="13" t="s">
        <v>114</v>
      </c>
      <c r="B24" s="13" t="s">
        <v>116</v>
      </c>
      <c r="C24" s="14">
        <v>535</v>
      </c>
      <c r="D24" s="15">
        <f t="shared" si="0"/>
        <v>0</v>
      </c>
      <c r="E24" s="16">
        <f t="shared" si="1"/>
        <v>0</v>
      </c>
    </row>
    <row r="25" spans="1:5" x14ac:dyDescent="0.25">
      <c r="A25" s="13" t="s">
        <v>114</v>
      </c>
      <c r="B25" s="13" t="s">
        <v>117</v>
      </c>
      <c r="C25" s="14">
        <v>628</v>
      </c>
      <c r="D25" s="15">
        <f t="shared" si="0"/>
        <v>0</v>
      </c>
      <c r="E25" s="16">
        <f t="shared" si="1"/>
        <v>0</v>
      </c>
    </row>
    <row r="26" spans="1:5" x14ac:dyDescent="0.25">
      <c r="A26" s="13" t="s">
        <v>114</v>
      </c>
      <c r="B26" s="13" t="s">
        <v>118</v>
      </c>
      <c r="C26" s="14">
        <v>1027</v>
      </c>
      <c r="D26" s="15">
        <f t="shared" si="0"/>
        <v>0</v>
      </c>
      <c r="E26" s="16">
        <f t="shared" si="1"/>
        <v>0</v>
      </c>
    </row>
    <row r="27" spans="1:5" x14ac:dyDescent="0.25">
      <c r="A27" s="13" t="s">
        <v>114</v>
      </c>
      <c r="B27" s="13" t="s">
        <v>119</v>
      </c>
      <c r="C27" s="14">
        <v>1594</v>
      </c>
      <c r="D27" s="15">
        <f t="shared" si="0"/>
        <v>0</v>
      </c>
      <c r="E27" s="16">
        <f t="shared" si="1"/>
        <v>0</v>
      </c>
    </row>
    <row r="28" spans="1:5" x14ac:dyDescent="0.25">
      <c r="A28" s="13" t="s">
        <v>114</v>
      </c>
      <c r="B28" s="13" t="s">
        <v>120</v>
      </c>
      <c r="C28" s="14">
        <v>2125</v>
      </c>
      <c r="D28" s="15">
        <f t="shared" si="0"/>
        <v>0</v>
      </c>
      <c r="E28" s="16">
        <f t="shared" si="1"/>
        <v>0</v>
      </c>
    </row>
    <row r="29" spans="1:5" x14ac:dyDescent="0.25">
      <c r="A29" s="13" t="s">
        <v>114</v>
      </c>
      <c r="B29" s="13" t="s">
        <v>121</v>
      </c>
      <c r="C29" s="14">
        <v>3587</v>
      </c>
      <c r="D29" s="15">
        <f t="shared" si="0"/>
        <v>0</v>
      </c>
      <c r="E29" s="16">
        <f t="shared" si="1"/>
        <v>0</v>
      </c>
    </row>
    <row r="30" spans="1:5" x14ac:dyDescent="0.25">
      <c r="A30" s="13" t="s">
        <v>114</v>
      </c>
      <c r="B30" s="13" t="s">
        <v>122</v>
      </c>
      <c r="C30" s="14">
        <v>6265</v>
      </c>
      <c r="D30" s="15">
        <f t="shared" si="0"/>
        <v>0</v>
      </c>
      <c r="E30" s="16">
        <f t="shared" si="1"/>
        <v>0</v>
      </c>
    </row>
    <row r="31" spans="1:5" x14ac:dyDescent="0.25">
      <c r="A31" s="13" t="s">
        <v>114</v>
      </c>
      <c r="B31" s="13" t="s">
        <v>123</v>
      </c>
      <c r="C31" s="14">
        <v>8951</v>
      </c>
      <c r="D31" s="15">
        <f t="shared" si="0"/>
        <v>0</v>
      </c>
      <c r="E31" s="16">
        <f t="shared" si="1"/>
        <v>0</v>
      </c>
    </row>
    <row r="32" spans="1:5" x14ac:dyDescent="0.25">
      <c r="A32" s="13" t="s">
        <v>1810</v>
      </c>
      <c r="B32" s="13" t="s">
        <v>1811</v>
      </c>
      <c r="C32" s="14">
        <v>411</v>
      </c>
      <c r="D32" s="15">
        <f t="shared" si="0"/>
        <v>0</v>
      </c>
      <c r="E32" s="16">
        <f t="shared" si="1"/>
        <v>0</v>
      </c>
    </row>
    <row r="33" spans="1:5" x14ac:dyDescent="0.25">
      <c r="A33" s="13" t="s">
        <v>1810</v>
      </c>
      <c r="B33" s="13" t="s">
        <v>1812</v>
      </c>
      <c r="C33" s="14">
        <v>535</v>
      </c>
      <c r="D33" s="15">
        <f t="shared" si="0"/>
        <v>0</v>
      </c>
      <c r="E33" s="16">
        <f t="shared" si="1"/>
        <v>0</v>
      </c>
    </row>
    <row r="34" spans="1:5" x14ac:dyDescent="0.25">
      <c r="A34" s="13" t="s">
        <v>1810</v>
      </c>
      <c r="B34" s="13" t="s">
        <v>1813</v>
      </c>
      <c r="C34" s="14">
        <v>628</v>
      </c>
      <c r="D34" s="15">
        <f t="shared" si="0"/>
        <v>0</v>
      </c>
      <c r="E34" s="16">
        <f t="shared" si="1"/>
        <v>0</v>
      </c>
    </row>
    <row r="35" spans="1:5" x14ac:dyDescent="0.25">
      <c r="A35" s="13" t="s">
        <v>1810</v>
      </c>
      <c r="B35" s="13" t="s">
        <v>1814</v>
      </c>
      <c r="C35" s="14">
        <v>1027</v>
      </c>
      <c r="D35" s="15">
        <f t="shared" si="0"/>
        <v>0</v>
      </c>
      <c r="E35" s="16">
        <f t="shared" si="1"/>
        <v>0</v>
      </c>
    </row>
    <row r="36" spans="1:5" x14ac:dyDescent="0.25">
      <c r="A36" s="13" t="s">
        <v>1810</v>
      </c>
      <c r="B36" s="13" t="s">
        <v>1815</v>
      </c>
      <c r="C36" s="14">
        <v>1594</v>
      </c>
      <c r="D36" s="15">
        <f t="shared" si="0"/>
        <v>0</v>
      </c>
      <c r="E36" s="16">
        <f t="shared" si="1"/>
        <v>0</v>
      </c>
    </row>
    <row r="37" spans="1:5" x14ac:dyDescent="0.25">
      <c r="A37" s="13" t="s">
        <v>1810</v>
      </c>
      <c r="B37" s="13" t="s">
        <v>1816</v>
      </c>
      <c r="C37" s="14">
        <v>2125</v>
      </c>
      <c r="D37" s="15">
        <f t="shared" si="0"/>
        <v>0</v>
      </c>
      <c r="E37" s="16">
        <f t="shared" si="1"/>
        <v>0</v>
      </c>
    </row>
    <row r="38" spans="1:5" x14ac:dyDescent="0.25">
      <c r="A38" s="13" t="s">
        <v>1810</v>
      </c>
      <c r="B38" s="13" t="s">
        <v>1817</v>
      </c>
      <c r="C38" s="14">
        <v>3587</v>
      </c>
      <c r="D38" s="15">
        <f t="shared" si="0"/>
        <v>0</v>
      </c>
      <c r="E38" s="16">
        <f t="shared" si="1"/>
        <v>0</v>
      </c>
    </row>
    <row r="39" spans="1:5" x14ac:dyDescent="0.25">
      <c r="A39" s="13" t="s">
        <v>1810</v>
      </c>
      <c r="B39" s="13" t="s">
        <v>1818</v>
      </c>
      <c r="C39" s="14">
        <v>6265</v>
      </c>
      <c r="D39" s="15">
        <f t="shared" si="0"/>
        <v>0</v>
      </c>
      <c r="E39" s="16">
        <f t="shared" si="1"/>
        <v>0</v>
      </c>
    </row>
    <row r="40" spans="1:5" x14ac:dyDescent="0.25">
      <c r="A40" s="13" t="s">
        <v>1810</v>
      </c>
      <c r="B40" s="13" t="s">
        <v>1819</v>
      </c>
      <c r="C40" s="14">
        <v>8951</v>
      </c>
      <c r="D40" s="15">
        <f t="shared" si="0"/>
        <v>0</v>
      </c>
      <c r="E40" s="16">
        <f t="shared" si="1"/>
        <v>0</v>
      </c>
    </row>
    <row r="41" spans="1:5" x14ac:dyDescent="0.25">
      <c r="A41" s="13" t="s">
        <v>1820</v>
      </c>
      <c r="B41" s="13" t="s">
        <v>1821</v>
      </c>
      <c r="C41" s="14">
        <v>921</v>
      </c>
      <c r="D41" s="15">
        <f t="shared" si="0"/>
        <v>0</v>
      </c>
      <c r="E41" s="16">
        <f t="shared" si="1"/>
        <v>0</v>
      </c>
    </row>
    <row r="42" spans="1:5" x14ac:dyDescent="0.25">
      <c r="A42" s="13" t="s">
        <v>1820</v>
      </c>
      <c r="B42" s="13" t="s">
        <v>1822</v>
      </c>
      <c r="C42" s="14">
        <v>1195</v>
      </c>
      <c r="D42" s="15">
        <f t="shared" si="0"/>
        <v>0</v>
      </c>
      <c r="E42" s="16">
        <f t="shared" si="1"/>
        <v>0</v>
      </c>
    </row>
    <row r="43" spans="1:5" x14ac:dyDescent="0.25">
      <c r="A43" s="13" t="s">
        <v>1820</v>
      </c>
      <c r="B43" s="13" t="s">
        <v>1823</v>
      </c>
      <c r="C43" s="14">
        <v>1263</v>
      </c>
      <c r="D43" s="15">
        <f t="shared" si="0"/>
        <v>0</v>
      </c>
      <c r="E43" s="16">
        <f t="shared" si="1"/>
        <v>0</v>
      </c>
    </row>
    <row r="44" spans="1:5" x14ac:dyDescent="0.25">
      <c r="A44" s="13" t="s">
        <v>1820</v>
      </c>
      <c r="B44" s="13" t="s">
        <v>1824</v>
      </c>
      <c r="C44" s="14">
        <v>1542</v>
      </c>
      <c r="D44" s="15">
        <f t="shared" si="0"/>
        <v>0</v>
      </c>
      <c r="E44" s="16">
        <f t="shared" si="1"/>
        <v>0</v>
      </c>
    </row>
    <row r="45" spans="1:5" x14ac:dyDescent="0.25">
      <c r="A45" s="13" t="s">
        <v>1820</v>
      </c>
      <c r="B45" s="13" t="s">
        <v>1825</v>
      </c>
      <c r="C45" s="14">
        <v>2608</v>
      </c>
      <c r="D45" s="15">
        <f t="shared" si="0"/>
        <v>0</v>
      </c>
      <c r="E45" s="16">
        <f t="shared" si="1"/>
        <v>0</v>
      </c>
    </row>
    <row r="46" spans="1:5" x14ac:dyDescent="0.25">
      <c r="A46" s="13" t="s">
        <v>1820</v>
      </c>
      <c r="B46" s="13" t="s">
        <v>1826</v>
      </c>
      <c r="C46" s="14">
        <v>3534</v>
      </c>
      <c r="D46" s="15">
        <f t="shared" si="0"/>
        <v>0</v>
      </c>
      <c r="E46" s="16">
        <f t="shared" si="1"/>
        <v>0</v>
      </c>
    </row>
    <row r="47" spans="1:5" x14ac:dyDescent="0.25">
      <c r="A47" s="13" t="s">
        <v>1820</v>
      </c>
      <c r="B47" s="13" t="s">
        <v>1827</v>
      </c>
      <c r="C47" s="14">
        <v>5369</v>
      </c>
      <c r="D47" s="15">
        <f t="shared" si="0"/>
        <v>0</v>
      </c>
      <c r="E47" s="16">
        <f t="shared" si="1"/>
        <v>0</v>
      </c>
    </row>
    <row r="48" spans="1:5" x14ac:dyDescent="0.25">
      <c r="A48" s="13" t="s">
        <v>1820</v>
      </c>
      <c r="B48" s="13" t="s">
        <v>1828</v>
      </c>
      <c r="C48" s="14">
        <v>9446</v>
      </c>
      <c r="D48" s="15">
        <f t="shared" si="0"/>
        <v>0</v>
      </c>
      <c r="E48" s="16">
        <f t="shared" si="1"/>
        <v>0</v>
      </c>
    </row>
    <row r="49" spans="1:5" x14ac:dyDescent="0.25">
      <c r="A49" s="13" t="s">
        <v>1820</v>
      </c>
      <c r="B49" s="13" t="s">
        <v>1829</v>
      </c>
      <c r="C49" s="14">
        <v>15049</v>
      </c>
      <c r="D49" s="15">
        <f t="shared" si="0"/>
        <v>0</v>
      </c>
      <c r="E49" s="16">
        <f t="shared" si="1"/>
        <v>0</v>
      </c>
    </row>
  </sheetData>
  <mergeCells count="3">
    <mergeCell ref="A1:B1"/>
    <mergeCell ref="C1:F1"/>
    <mergeCell ref="A2:B2"/>
  </mergeCells>
  <conditionalFormatting sqref="B4">
    <cfRule type="duplicateValues" dxfId="50" priority="1"/>
  </conditionalFormatting>
  <conditionalFormatting sqref="B5:B49">
    <cfRule type="duplicateValues" dxfId="49" priority="80"/>
  </conditionalFormatting>
  <hyperlinks>
    <hyperlink ref="C1:F1" location="TOC!A1" display="Back to Table of Contents" xr:uid="{27F8BAE0-5A06-4CB4-BE7F-2FD4CB919F8D}"/>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4761E-0EAC-497F-88A0-C61F161B824E}">
  <dimension ref="A1:F18"/>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843</v>
      </c>
      <c r="B5" s="13" t="s">
        <v>844</v>
      </c>
      <c r="C5" s="14">
        <v>561</v>
      </c>
      <c r="D5" s="15">
        <f t="shared" ref="D5:D18" si="0">$A$2</f>
        <v>0</v>
      </c>
      <c r="E5" s="16">
        <f>C5*D5</f>
        <v>0</v>
      </c>
    </row>
    <row r="6" spans="1:6" x14ac:dyDescent="0.25">
      <c r="A6" s="13" t="s">
        <v>843</v>
      </c>
      <c r="B6" s="13" t="s">
        <v>845</v>
      </c>
      <c r="C6" s="14">
        <v>561</v>
      </c>
      <c r="D6" s="15">
        <f t="shared" si="0"/>
        <v>0</v>
      </c>
      <c r="E6" s="16">
        <f t="shared" ref="E6:E18" si="1">C6*D6</f>
        <v>0</v>
      </c>
    </row>
    <row r="7" spans="1:6" x14ac:dyDescent="0.25">
      <c r="A7" s="13" t="s">
        <v>843</v>
      </c>
      <c r="B7" s="13" t="s">
        <v>846</v>
      </c>
      <c r="C7" s="14">
        <v>703</v>
      </c>
      <c r="D7" s="15">
        <f t="shared" si="0"/>
        <v>0</v>
      </c>
      <c r="E7" s="16">
        <f t="shared" si="1"/>
        <v>0</v>
      </c>
    </row>
    <row r="8" spans="1:6" x14ac:dyDescent="0.25">
      <c r="A8" s="13" t="s">
        <v>843</v>
      </c>
      <c r="B8" s="13" t="s">
        <v>847</v>
      </c>
      <c r="C8" s="14">
        <v>874</v>
      </c>
      <c r="D8" s="15">
        <f t="shared" si="0"/>
        <v>0</v>
      </c>
      <c r="E8" s="16">
        <f t="shared" si="1"/>
        <v>0</v>
      </c>
    </row>
    <row r="9" spans="1:6" x14ac:dyDescent="0.25">
      <c r="A9" s="13" t="s">
        <v>843</v>
      </c>
      <c r="B9" s="13" t="s">
        <v>848</v>
      </c>
      <c r="C9" s="14">
        <v>2008</v>
      </c>
      <c r="D9" s="15">
        <f t="shared" si="0"/>
        <v>0</v>
      </c>
      <c r="E9" s="16">
        <f t="shared" si="1"/>
        <v>0</v>
      </c>
    </row>
    <row r="10" spans="1:6" x14ac:dyDescent="0.25">
      <c r="A10" s="13" t="s">
        <v>843</v>
      </c>
      <c r="B10" s="13" t="s">
        <v>849</v>
      </c>
      <c r="C10" s="14">
        <v>2192</v>
      </c>
      <c r="D10" s="15">
        <f t="shared" si="0"/>
        <v>0</v>
      </c>
      <c r="E10" s="16">
        <f t="shared" si="1"/>
        <v>0</v>
      </c>
    </row>
    <row r="11" spans="1:6" x14ac:dyDescent="0.25">
      <c r="A11" s="13" t="s">
        <v>843</v>
      </c>
      <c r="B11" s="13" t="s">
        <v>850</v>
      </c>
      <c r="C11" s="14">
        <v>3011</v>
      </c>
      <c r="D11" s="15">
        <f t="shared" si="0"/>
        <v>0</v>
      </c>
      <c r="E11" s="16">
        <f t="shared" si="1"/>
        <v>0</v>
      </c>
    </row>
    <row r="12" spans="1:6" x14ac:dyDescent="0.25">
      <c r="A12" s="13" t="s">
        <v>851</v>
      </c>
      <c r="B12" s="13" t="s">
        <v>852</v>
      </c>
      <c r="C12" s="14">
        <v>54</v>
      </c>
      <c r="D12" s="15">
        <f t="shared" si="0"/>
        <v>0</v>
      </c>
      <c r="E12" s="16">
        <f t="shared" si="1"/>
        <v>0</v>
      </c>
    </row>
    <row r="13" spans="1:6" x14ac:dyDescent="0.25">
      <c r="A13" s="13" t="s">
        <v>851</v>
      </c>
      <c r="B13" s="13" t="s">
        <v>853</v>
      </c>
      <c r="C13" s="14">
        <v>59</v>
      </c>
      <c r="D13" s="15">
        <f t="shared" si="0"/>
        <v>0</v>
      </c>
      <c r="E13" s="16">
        <f t="shared" si="1"/>
        <v>0</v>
      </c>
    </row>
    <row r="14" spans="1:6" x14ac:dyDescent="0.25">
      <c r="A14" s="13" t="s">
        <v>851</v>
      </c>
      <c r="B14" s="13" t="s">
        <v>854</v>
      </c>
      <c r="C14" s="14">
        <v>89</v>
      </c>
      <c r="D14" s="15">
        <f t="shared" si="0"/>
        <v>0</v>
      </c>
      <c r="E14" s="16">
        <f t="shared" si="1"/>
        <v>0</v>
      </c>
    </row>
    <row r="15" spans="1:6" x14ac:dyDescent="0.25">
      <c r="A15" s="13" t="s">
        <v>851</v>
      </c>
      <c r="B15" s="13" t="s">
        <v>855</v>
      </c>
      <c r="C15" s="14">
        <v>134</v>
      </c>
      <c r="D15" s="15">
        <f t="shared" si="0"/>
        <v>0</v>
      </c>
      <c r="E15" s="16">
        <f t="shared" si="1"/>
        <v>0</v>
      </c>
    </row>
    <row r="16" spans="1:6" x14ac:dyDescent="0.25">
      <c r="A16" s="13" t="s">
        <v>851</v>
      </c>
      <c r="B16" s="13" t="s">
        <v>856</v>
      </c>
      <c r="C16" s="14">
        <v>229</v>
      </c>
      <c r="D16" s="15">
        <f t="shared" si="0"/>
        <v>0</v>
      </c>
      <c r="E16" s="16">
        <f t="shared" si="1"/>
        <v>0</v>
      </c>
    </row>
    <row r="17" spans="1:5" x14ac:dyDescent="0.25">
      <c r="A17" s="13" t="s">
        <v>851</v>
      </c>
      <c r="B17" s="13" t="s">
        <v>857</v>
      </c>
      <c r="C17" s="14">
        <v>334</v>
      </c>
      <c r="D17" s="15">
        <f t="shared" si="0"/>
        <v>0</v>
      </c>
      <c r="E17" s="16">
        <f t="shared" si="1"/>
        <v>0</v>
      </c>
    </row>
    <row r="18" spans="1:5" x14ac:dyDescent="0.25">
      <c r="A18" s="13" t="s">
        <v>851</v>
      </c>
      <c r="B18" s="13" t="s">
        <v>858</v>
      </c>
      <c r="C18" s="14">
        <v>489</v>
      </c>
      <c r="D18" s="15">
        <f t="shared" si="0"/>
        <v>0</v>
      </c>
      <c r="E18" s="16">
        <f t="shared" si="1"/>
        <v>0</v>
      </c>
    </row>
  </sheetData>
  <mergeCells count="3">
    <mergeCell ref="A1:B1"/>
    <mergeCell ref="C1:F1"/>
    <mergeCell ref="A2:B2"/>
  </mergeCells>
  <conditionalFormatting sqref="B4">
    <cfRule type="duplicateValues" dxfId="17" priority="1"/>
  </conditionalFormatting>
  <hyperlinks>
    <hyperlink ref="C1:F1" location="TOC!A1" display="Back to Table of Contents" xr:uid="{7FAE9D06-9034-45E0-BD0F-F13B93B1A32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F1F6C-AA8A-4F7F-A65E-5A92F3BFBC73}">
  <dimension ref="A1:F34"/>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859</v>
      </c>
      <c r="B5" s="13" t="s">
        <v>860</v>
      </c>
      <c r="C5" s="14">
        <v>626</v>
      </c>
      <c r="D5" s="15">
        <f t="shared" ref="D5:D34" si="0">$A$2</f>
        <v>0</v>
      </c>
      <c r="E5" s="16">
        <f t="shared" ref="E5:E34" si="1">C5*D5</f>
        <v>0</v>
      </c>
    </row>
    <row r="6" spans="1:6" x14ac:dyDescent="0.25">
      <c r="A6" s="13" t="s">
        <v>859</v>
      </c>
      <c r="B6" s="13" t="s">
        <v>861</v>
      </c>
      <c r="C6" s="14">
        <v>728</v>
      </c>
      <c r="D6" s="15">
        <f t="shared" si="0"/>
        <v>0</v>
      </c>
      <c r="E6" s="16">
        <f t="shared" si="1"/>
        <v>0</v>
      </c>
    </row>
    <row r="7" spans="1:6" x14ac:dyDescent="0.25">
      <c r="A7" s="13" t="s">
        <v>859</v>
      </c>
      <c r="B7" s="13" t="s">
        <v>862</v>
      </c>
      <c r="C7" s="14">
        <v>824</v>
      </c>
      <c r="D7" s="15">
        <f t="shared" si="0"/>
        <v>0</v>
      </c>
      <c r="E7" s="16">
        <f t="shared" si="1"/>
        <v>0</v>
      </c>
    </row>
    <row r="8" spans="1:6" x14ac:dyDescent="0.25">
      <c r="A8" s="13" t="s">
        <v>859</v>
      </c>
      <c r="B8" s="13" t="s">
        <v>863</v>
      </c>
      <c r="C8" s="14">
        <v>998</v>
      </c>
      <c r="D8" s="15">
        <f t="shared" si="0"/>
        <v>0</v>
      </c>
      <c r="E8" s="16">
        <f t="shared" si="1"/>
        <v>0</v>
      </c>
    </row>
    <row r="9" spans="1:6" x14ac:dyDescent="0.25">
      <c r="A9" s="13" t="s">
        <v>859</v>
      </c>
      <c r="B9" s="13" t="s">
        <v>864</v>
      </c>
      <c r="C9" s="14">
        <v>1081</v>
      </c>
      <c r="D9" s="15">
        <f t="shared" si="0"/>
        <v>0</v>
      </c>
      <c r="E9" s="16">
        <f t="shared" si="1"/>
        <v>0</v>
      </c>
    </row>
    <row r="10" spans="1:6" x14ac:dyDescent="0.25">
      <c r="A10" s="13" t="s">
        <v>859</v>
      </c>
      <c r="B10" s="13" t="s">
        <v>865</v>
      </c>
      <c r="C10" s="14">
        <v>1164</v>
      </c>
      <c r="D10" s="15">
        <f t="shared" si="0"/>
        <v>0</v>
      </c>
      <c r="E10" s="16">
        <f t="shared" si="1"/>
        <v>0</v>
      </c>
    </row>
    <row r="11" spans="1:6" x14ac:dyDescent="0.25">
      <c r="A11" s="13" t="s">
        <v>859</v>
      </c>
      <c r="B11" s="13" t="s">
        <v>866</v>
      </c>
      <c r="C11" s="14">
        <v>1220</v>
      </c>
      <c r="D11" s="15">
        <f t="shared" si="0"/>
        <v>0</v>
      </c>
      <c r="E11" s="16">
        <f t="shared" si="1"/>
        <v>0</v>
      </c>
    </row>
    <row r="12" spans="1:6" x14ac:dyDescent="0.25">
      <c r="A12" s="13" t="s">
        <v>859</v>
      </c>
      <c r="B12" s="13" t="s">
        <v>867</v>
      </c>
      <c r="C12" s="14">
        <v>1602</v>
      </c>
      <c r="D12" s="15">
        <f t="shared" si="0"/>
        <v>0</v>
      </c>
      <c r="E12" s="16">
        <f t="shared" si="1"/>
        <v>0</v>
      </c>
    </row>
    <row r="13" spans="1:6" x14ac:dyDescent="0.25">
      <c r="A13" s="13" t="s">
        <v>859</v>
      </c>
      <c r="B13" s="13" t="s">
        <v>868</v>
      </c>
      <c r="C13" s="14">
        <v>1805</v>
      </c>
      <c r="D13" s="15">
        <f t="shared" si="0"/>
        <v>0</v>
      </c>
      <c r="E13" s="16">
        <f t="shared" si="1"/>
        <v>0</v>
      </c>
    </row>
    <row r="14" spans="1:6" x14ac:dyDescent="0.25">
      <c r="A14" s="13" t="s">
        <v>859</v>
      </c>
      <c r="B14" s="13" t="s">
        <v>869</v>
      </c>
      <c r="C14" s="14">
        <v>2691</v>
      </c>
      <c r="D14" s="15">
        <f t="shared" si="0"/>
        <v>0</v>
      </c>
      <c r="E14" s="16">
        <f t="shared" si="1"/>
        <v>0</v>
      </c>
    </row>
    <row r="15" spans="1:6" x14ac:dyDescent="0.25">
      <c r="A15" s="13" t="s">
        <v>859</v>
      </c>
      <c r="B15" s="13" t="s">
        <v>870</v>
      </c>
      <c r="C15" s="14">
        <v>2691</v>
      </c>
      <c r="D15" s="15">
        <f t="shared" si="0"/>
        <v>0</v>
      </c>
      <c r="E15" s="16">
        <f t="shared" si="1"/>
        <v>0</v>
      </c>
    </row>
    <row r="16" spans="1:6" x14ac:dyDescent="0.25">
      <c r="A16" s="13" t="s">
        <v>859</v>
      </c>
      <c r="B16" s="13" t="s">
        <v>871</v>
      </c>
      <c r="C16" s="14">
        <v>3026</v>
      </c>
      <c r="D16" s="15">
        <f t="shared" si="0"/>
        <v>0</v>
      </c>
      <c r="E16" s="16">
        <f t="shared" si="1"/>
        <v>0</v>
      </c>
    </row>
    <row r="17" spans="1:5" x14ac:dyDescent="0.25">
      <c r="A17" s="13" t="s">
        <v>859</v>
      </c>
      <c r="B17" s="13" t="s">
        <v>872</v>
      </c>
      <c r="C17" s="14">
        <v>3305</v>
      </c>
      <c r="D17" s="15">
        <f t="shared" si="0"/>
        <v>0</v>
      </c>
      <c r="E17" s="16">
        <f t="shared" si="1"/>
        <v>0</v>
      </c>
    </row>
    <row r="18" spans="1:5" x14ac:dyDescent="0.25">
      <c r="A18" s="13" t="s">
        <v>859</v>
      </c>
      <c r="B18" s="13" t="s">
        <v>873</v>
      </c>
      <c r="C18" s="14">
        <v>3555</v>
      </c>
      <c r="D18" s="15">
        <f t="shared" si="0"/>
        <v>0</v>
      </c>
      <c r="E18" s="16">
        <f t="shared" si="1"/>
        <v>0</v>
      </c>
    </row>
    <row r="19" spans="1:5" x14ac:dyDescent="0.25">
      <c r="A19" s="13" t="s">
        <v>859</v>
      </c>
      <c r="B19" s="13" t="s">
        <v>874</v>
      </c>
      <c r="C19" s="14">
        <v>4110</v>
      </c>
      <c r="D19" s="15">
        <f t="shared" si="0"/>
        <v>0</v>
      </c>
      <c r="E19" s="16">
        <f t="shared" si="1"/>
        <v>0</v>
      </c>
    </row>
    <row r="20" spans="1:5" x14ac:dyDescent="0.25">
      <c r="A20" s="13" t="s">
        <v>859</v>
      </c>
      <c r="B20" s="13" t="s">
        <v>875</v>
      </c>
      <c r="C20" s="14">
        <v>6286</v>
      </c>
      <c r="D20" s="15">
        <f t="shared" si="0"/>
        <v>0</v>
      </c>
      <c r="E20" s="16">
        <f t="shared" si="1"/>
        <v>0</v>
      </c>
    </row>
    <row r="21" spans="1:5" x14ac:dyDescent="0.25">
      <c r="A21" s="13" t="s">
        <v>859</v>
      </c>
      <c r="B21" s="13" t="s">
        <v>876</v>
      </c>
      <c r="C21" s="14">
        <v>6716</v>
      </c>
      <c r="D21" s="15">
        <f t="shared" si="0"/>
        <v>0</v>
      </c>
      <c r="E21" s="16">
        <f t="shared" si="1"/>
        <v>0</v>
      </c>
    </row>
    <row r="22" spans="1:5" x14ac:dyDescent="0.25">
      <c r="A22" s="13" t="s">
        <v>859</v>
      </c>
      <c r="B22" s="13" t="s">
        <v>877</v>
      </c>
      <c r="C22" s="14">
        <v>9845</v>
      </c>
      <c r="D22" s="15">
        <f t="shared" si="0"/>
        <v>0</v>
      </c>
      <c r="E22" s="16">
        <f t="shared" si="1"/>
        <v>0</v>
      </c>
    </row>
    <row r="23" spans="1:5" x14ac:dyDescent="0.25">
      <c r="A23" s="13" t="s">
        <v>859</v>
      </c>
      <c r="B23" s="13" t="s">
        <v>878</v>
      </c>
      <c r="C23" s="14">
        <v>10293</v>
      </c>
      <c r="D23" s="15">
        <f t="shared" si="0"/>
        <v>0</v>
      </c>
      <c r="E23" s="16">
        <f t="shared" si="1"/>
        <v>0</v>
      </c>
    </row>
    <row r="24" spans="1:5" x14ac:dyDescent="0.25">
      <c r="A24" s="13" t="s">
        <v>859</v>
      </c>
      <c r="B24" s="13" t="s">
        <v>879</v>
      </c>
      <c r="C24" s="14">
        <v>10739</v>
      </c>
      <c r="D24" s="15">
        <f t="shared" si="0"/>
        <v>0</v>
      </c>
      <c r="E24" s="16">
        <f t="shared" si="1"/>
        <v>0</v>
      </c>
    </row>
    <row r="25" spans="1:5" x14ac:dyDescent="0.25">
      <c r="A25" s="13" t="s">
        <v>859</v>
      </c>
      <c r="B25" s="13" t="s">
        <v>880</v>
      </c>
      <c r="C25" s="14">
        <v>12081</v>
      </c>
      <c r="D25" s="15">
        <f t="shared" si="0"/>
        <v>0</v>
      </c>
      <c r="E25" s="16">
        <f t="shared" si="1"/>
        <v>0</v>
      </c>
    </row>
    <row r="26" spans="1:5" x14ac:dyDescent="0.25">
      <c r="A26" s="13" t="s">
        <v>881</v>
      </c>
      <c r="B26" s="13" t="s">
        <v>882</v>
      </c>
      <c r="C26" s="14">
        <v>1186</v>
      </c>
      <c r="D26" s="15">
        <f t="shared" si="0"/>
        <v>0</v>
      </c>
      <c r="E26" s="16">
        <f t="shared" si="1"/>
        <v>0</v>
      </c>
    </row>
    <row r="27" spans="1:5" x14ac:dyDescent="0.25">
      <c r="A27" s="13" t="s">
        <v>881</v>
      </c>
      <c r="B27" s="13" t="s">
        <v>883</v>
      </c>
      <c r="C27" s="14">
        <v>1424</v>
      </c>
      <c r="D27" s="15">
        <f t="shared" si="0"/>
        <v>0</v>
      </c>
      <c r="E27" s="16">
        <f t="shared" si="1"/>
        <v>0</v>
      </c>
    </row>
    <row r="28" spans="1:5" x14ac:dyDescent="0.25">
      <c r="A28" s="13" t="s">
        <v>881</v>
      </c>
      <c r="B28" s="13" t="s">
        <v>884</v>
      </c>
      <c r="C28" s="14">
        <v>1762</v>
      </c>
      <c r="D28" s="15">
        <f t="shared" si="0"/>
        <v>0</v>
      </c>
      <c r="E28" s="16">
        <f t="shared" si="1"/>
        <v>0</v>
      </c>
    </row>
    <row r="29" spans="1:5" x14ac:dyDescent="0.25">
      <c r="A29" s="13" t="s">
        <v>881</v>
      </c>
      <c r="B29" s="13" t="s">
        <v>885</v>
      </c>
      <c r="C29" s="14">
        <v>3102</v>
      </c>
      <c r="D29" s="15">
        <f t="shared" si="0"/>
        <v>0</v>
      </c>
      <c r="E29" s="16">
        <f t="shared" si="1"/>
        <v>0</v>
      </c>
    </row>
    <row r="30" spans="1:5" x14ac:dyDescent="0.25">
      <c r="A30" s="13" t="s">
        <v>881</v>
      </c>
      <c r="B30" s="13" t="s">
        <v>886</v>
      </c>
      <c r="C30" s="14">
        <v>4342</v>
      </c>
      <c r="D30" s="15">
        <f t="shared" si="0"/>
        <v>0</v>
      </c>
      <c r="E30" s="16">
        <f t="shared" si="1"/>
        <v>0</v>
      </c>
    </row>
    <row r="31" spans="1:5" x14ac:dyDescent="0.25">
      <c r="A31" s="13" t="s">
        <v>881</v>
      </c>
      <c r="B31" s="13" t="s">
        <v>887</v>
      </c>
      <c r="C31" s="14">
        <v>5449</v>
      </c>
      <c r="D31" s="15">
        <f t="shared" si="0"/>
        <v>0</v>
      </c>
      <c r="E31" s="16">
        <f t="shared" si="1"/>
        <v>0</v>
      </c>
    </row>
    <row r="32" spans="1:5" x14ac:dyDescent="0.25">
      <c r="A32" s="13" t="s">
        <v>881</v>
      </c>
      <c r="B32" s="13" t="s">
        <v>888</v>
      </c>
      <c r="C32" s="14">
        <v>8938</v>
      </c>
      <c r="D32" s="15">
        <f t="shared" si="0"/>
        <v>0</v>
      </c>
      <c r="E32" s="16">
        <f t="shared" si="1"/>
        <v>0</v>
      </c>
    </row>
    <row r="33" spans="1:5" x14ac:dyDescent="0.25">
      <c r="A33" s="13" t="s">
        <v>881</v>
      </c>
      <c r="B33" s="13" t="s">
        <v>889</v>
      </c>
      <c r="C33" s="14">
        <v>14655</v>
      </c>
      <c r="D33" s="15">
        <f t="shared" si="0"/>
        <v>0</v>
      </c>
      <c r="E33" s="16">
        <f t="shared" si="1"/>
        <v>0</v>
      </c>
    </row>
    <row r="34" spans="1:5" x14ac:dyDescent="0.25">
      <c r="A34" s="13" t="s">
        <v>881</v>
      </c>
      <c r="B34" s="13" t="s">
        <v>890</v>
      </c>
      <c r="C34" s="14">
        <v>24138</v>
      </c>
      <c r="D34" s="15">
        <f t="shared" si="0"/>
        <v>0</v>
      </c>
      <c r="E34" s="16">
        <f t="shared" si="1"/>
        <v>0</v>
      </c>
    </row>
  </sheetData>
  <mergeCells count="3">
    <mergeCell ref="A1:B1"/>
    <mergeCell ref="C1:F1"/>
    <mergeCell ref="A2:B2"/>
  </mergeCells>
  <conditionalFormatting sqref="B4">
    <cfRule type="duplicateValues" dxfId="16" priority="1"/>
  </conditionalFormatting>
  <hyperlinks>
    <hyperlink ref="C1:F1" location="TOC!A1" display="Back to Table of Contents" xr:uid="{2FFCBC85-BFC0-4AF9-928A-14E6C31B2BC8}"/>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D528F-C78A-4E08-BC33-E05453020541}">
  <dimension ref="A1:F22"/>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891</v>
      </c>
      <c r="B5" s="13" t="s">
        <v>892</v>
      </c>
      <c r="C5" s="14">
        <v>1550</v>
      </c>
      <c r="D5" s="15">
        <f t="shared" ref="D5:D22" si="0">$A$2</f>
        <v>0</v>
      </c>
      <c r="E5" s="16">
        <f t="shared" ref="E5:E22" si="1">C5*D5</f>
        <v>0</v>
      </c>
    </row>
    <row r="6" spans="1:6" x14ac:dyDescent="0.25">
      <c r="A6" s="13" t="s">
        <v>891</v>
      </c>
      <c r="B6" s="13" t="s">
        <v>893</v>
      </c>
      <c r="C6" s="14">
        <v>1715</v>
      </c>
      <c r="D6" s="15">
        <f t="shared" si="0"/>
        <v>0</v>
      </c>
      <c r="E6" s="16">
        <f t="shared" si="1"/>
        <v>0</v>
      </c>
    </row>
    <row r="7" spans="1:6" x14ac:dyDescent="0.25">
      <c r="A7" s="13" t="s">
        <v>891</v>
      </c>
      <c r="B7" s="13" t="s">
        <v>894</v>
      </c>
      <c r="C7" s="14">
        <v>1801</v>
      </c>
      <c r="D7" s="15">
        <f t="shared" si="0"/>
        <v>0</v>
      </c>
      <c r="E7" s="16">
        <f t="shared" si="1"/>
        <v>0</v>
      </c>
    </row>
    <row r="8" spans="1:6" x14ac:dyDescent="0.25">
      <c r="A8" s="13" t="s">
        <v>891</v>
      </c>
      <c r="B8" s="13" t="s">
        <v>895</v>
      </c>
      <c r="C8" s="14">
        <v>2119</v>
      </c>
      <c r="D8" s="15">
        <f t="shared" si="0"/>
        <v>0</v>
      </c>
      <c r="E8" s="16">
        <f t="shared" si="1"/>
        <v>0</v>
      </c>
    </row>
    <row r="9" spans="1:6" x14ac:dyDescent="0.25">
      <c r="A9" s="13" t="s">
        <v>891</v>
      </c>
      <c r="B9" s="13" t="s">
        <v>896</v>
      </c>
      <c r="C9" s="14">
        <v>3184</v>
      </c>
      <c r="D9" s="15">
        <f t="shared" si="0"/>
        <v>0</v>
      </c>
      <c r="E9" s="16">
        <f t="shared" si="1"/>
        <v>0</v>
      </c>
    </row>
    <row r="10" spans="1:6" x14ac:dyDescent="0.25">
      <c r="A10" s="13" t="s">
        <v>891</v>
      </c>
      <c r="B10" s="13" t="s">
        <v>897</v>
      </c>
      <c r="C10" s="14">
        <v>3349</v>
      </c>
      <c r="D10" s="15">
        <f t="shared" si="0"/>
        <v>0</v>
      </c>
      <c r="E10" s="16">
        <f t="shared" si="1"/>
        <v>0</v>
      </c>
    </row>
    <row r="11" spans="1:6" x14ac:dyDescent="0.25">
      <c r="A11" s="13" t="s">
        <v>891</v>
      </c>
      <c r="B11" s="13" t="s">
        <v>898</v>
      </c>
      <c r="C11" s="14">
        <v>5392</v>
      </c>
      <c r="D11" s="15">
        <f t="shared" si="0"/>
        <v>0</v>
      </c>
      <c r="E11" s="16">
        <f t="shared" si="1"/>
        <v>0</v>
      </c>
    </row>
    <row r="12" spans="1:6" x14ac:dyDescent="0.25">
      <c r="A12" s="13" t="s">
        <v>891</v>
      </c>
      <c r="B12" s="13" t="s">
        <v>899</v>
      </c>
      <c r="C12" s="14">
        <v>8860</v>
      </c>
      <c r="D12" s="15">
        <f t="shared" si="0"/>
        <v>0</v>
      </c>
      <c r="E12" s="16">
        <f t="shared" si="1"/>
        <v>0</v>
      </c>
    </row>
    <row r="13" spans="1:6" x14ac:dyDescent="0.25">
      <c r="A13" s="13" t="s">
        <v>891</v>
      </c>
      <c r="B13" s="13" t="s">
        <v>900</v>
      </c>
      <c r="C13" s="14">
        <v>12858</v>
      </c>
      <c r="D13" s="15">
        <f t="shared" si="0"/>
        <v>0</v>
      </c>
      <c r="E13" s="16">
        <f t="shared" si="1"/>
        <v>0</v>
      </c>
    </row>
    <row r="14" spans="1:6" x14ac:dyDescent="0.25">
      <c r="A14" s="13" t="s">
        <v>901</v>
      </c>
      <c r="B14" s="13" t="s">
        <v>902</v>
      </c>
      <c r="C14" s="14">
        <v>1722</v>
      </c>
      <c r="D14" s="15">
        <f t="shared" si="0"/>
        <v>0</v>
      </c>
      <c r="E14" s="16">
        <f t="shared" si="1"/>
        <v>0</v>
      </c>
    </row>
    <row r="15" spans="1:6" x14ac:dyDescent="0.25">
      <c r="A15" s="13" t="s">
        <v>901</v>
      </c>
      <c r="B15" s="13" t="s">
        <v>903</v>
      </c>
      <c r="C15" s="14">
        <v>1906</v>
      </c>
      <c r="D15" s="15">
        <f t="shared" si="0"/>
        <v>0</v>
      </c>
      <c r="E15" s="16">
        <f t="shared" si="1"/>
        <v>0</v>
      </c>
    </row>
    <row r="16" spans="1:6" x14ac:dyDescent="0.25">
      <c r="A16" s="13" t="s">
        <v>901</v>
      </c>
      <c r="B16" s="13" t="s">
        <v>904</v>
      </c>
      <c r="C16" s="14">
        <v>2003</v>
      </c>
      <c r="D16" s="15">
        <f t="shared" si="0"/>
        <v>0</v>
      </c>
      <c r="E16" s="16">
        <f t="shared" si="1"/>
        <v>0</v>
      </c>
    </row>
    <row r="17" spans="1:5" x14ac:dyDescent="0.25">
      <c r="A17" s="13" t="s">
        <v>901</v>
      </c>
      <c r="B17" s="13" t="s">
        <v>905</v>
      </c>
      <c r="C17" s="14">
        <v>2357</v>
      </c>
      <c r="D17" s="15">
        <f t="shared" si="0"/>
        <v>0</v>
      </c>
      <c r="E17" s="16">
        <f t="shared" si="1"/>
        <v>0</v>
      </c>
    </row>
    <row r="18" spans="1:5" x14ac:dyDescent="0.25">
      <c r="A18" s="13" t="s">
        <v>901</v>
      </c>
      <c r="B18" s="13" t="s">
        <v>906</v>
      </c>
      <c r="C18" s="14">
        <v>3537</v>
      </c>
      <c r="D18" s="15">
        <f t="shared" si="0"/>
        <v>0</v>
      </c>
      <c r="E18" s="16">
        <f t="shared" si="1"/>
        <v>0</v>
      </c>
    </row>
    <row r="19" spans="1:5" x14ac:dyDescent="0.25">
      <c r="A19" s="13" t="s">
        <v>901</v>
      </c>
      <c r="B19" s="13" t="s">
        <v>907</v>
      </c>
      <c r="C19" s="14">
        <v>3717</v>
      </c>
      <c r="D19" s="15">
        <f t="shared" si="0"/>
        <v>0</v>
      </c>
      <c r="E19" s="16">
        <f t="shared" si="1"/>
        <v>0</v>
      </c>
    </row>
    <row r="20" spans="1:5" x14ac:dyDescent="0.25">
      <c r="A20" s="13" t="s">
        <v>901</v>
      </c>
      <c r="B20" s="13" t="s">
        <v>908</v>
      </c>
      <c r="C20" s="14">
        <v>5987</v>
      </c>
      <c r="D20" s="15">
        <f t="shared" si="0"/>
        <v>0</v>
      </c>
      <c r="E20" s="16">
        <f t="shared" si="1"/>
        <v>0</v>
      </c>
    </row>
    <row r="21" spans="1:5" x14ac:dyDescent="0.25">
      <c r="A21" s="13" t="s">
        <v>901</v>
      </c>
      <c r="B21" s="13" t="s">
        <v>909</v>
      </c>
      <c r="C21" s="14">
        <v>9845</v>
      </c>
      <c r="D21" s="15">
        <f t="shared" si="0"/>
        <v>0</v>
      </c>
      <c r="E21" s="16">
        <f t="shared" si="1"/>
        <v>0</v>
      </c>
    </row>
    <row r="22" spans="1:5" x14ac:dyDescent="0.25">
      <c r="A22" s="13" t="s">
        <v>901</v>
      </c>
      <c r="B22" s="13" t="s">
        <v>910</v>
      </c>
      <c r="C22" s="14">
        <v>14284</v>
      </c>
      <c r="D22" s="15">
        <f t="shared" si="0"/>
        <v>0</v>
      </c>
      <c r="E22" s="16">
        <f t="shared" si="1"/>
        <v>0</v>
      </c>
    </row>
  </sheetData>
  <mergeCells count="3">
    <mergeCell ref="A1:B1"/>
    <mergeCell ref="C1:F1"/>
    <mergeCell ref="A2:B2"/>
  </mergeCells>
  <conditionalFormatting sqref="B4">
    <cfRule type="duplicateValues" dxfId="15" priority="1"/>
  </conditionalFormatting>
  <conditionalFormatting sqref="B5:B22">
    <cfRule type="duplicateValues" dxfId="14" priority="75"/>
  </conditionalFormatting>
  <hyperlinks>
    <hyperlink ref="C1:F1" location="TOC!A1" display="Back to Table of Contents" xr:uid="{79E114CD-F917-4FCB-8CD7-63E8F2933E6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28A7-E15E-4EFE-B5DE-6B493EAF3139}">
  <dimension ref="A1:F165"/>
  <sheetViews>
    <sheetView showGridLines="0" zoomScaleNormal="100" workbookViewId="0">
      <selection activeCell="C1" sqref="C1:F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911</v>
      </c>
      <c r="B5" s="13" t="s">
        <v>912</v>
      </c>
      <c r="C5" s="14">
        <v>534</v>
      </c>
      <c r="D5" s="15">
        <f t="shared" ref="D5:D43" si="0">$A$2</f>
        <v>0</v>
      </c>
      <c r="E5" s="16">
        <f t="shared" ref="E5:E68" si="1">C5*D5</f>
        <v>0</v>
      </c>
    </row>
    <row r="6" spans="1:6" x14ac:dyDescent="0.25">
      <c r="A6" s="13" t="s">
        <v>911</v>
      </c>
      <c r="B6" s="13" t="s">
        <v>913</v>
      </c>
      <c r="C6" s="14">
        <v>692</v>
      </c>
      <c r="D6" s="15">
        <f t="shared" si="0"/>
        <v>0</v>
      </c>
      <c r="E6" s="16">
        <f t="shared" si="1"/>
        <v>0</v>
      </c>
    </row>
    <row r="7" spans="1:6" x14ac:dyDescent="0.25">
      <c r="A7" s="13" t="s">
        <v>911</v>
      </c>
      <c r="B7" s="13" t="s">
        <v>914</v>
      </c>
      <c r="C7" s="14">
        <v>843</v>
      </c>
      <c r="D7" s="15">
        <f t="shared" si="0"/>
        <v>0</v>
      </c>
      <c r="E7" s="16">
        <f t="shared" si="1"/>
        <v>0</v>
      </c>
    </row>
    <row r="8" spans="1:6" x14ac:dyDescent="0.25">
      <c r="A8" s="13" t="s">
        <v>911</v>
      </c>
      <c r="B8" s="13" t="s">
        <v>915</v>
      </c>
      <c r="C8" s="14">
        <v>1097</v>
      </c>
      <c r="D8" s="15">
        <f t="shared" si="0"/>
        <v>0</v>
      </c>
      <c r="E8" s="16">
        <f t="shared" si="1"/>
        <v>0</v>
      </c>
    </row>
    <row r="9" spans="1:6" x14ac:dyDescent="0.25">
      <c r="A9" s="13" t="s">
        <v>911</v>
      </c>
      <c r="B9" s="13" t="s">
        <v>916</v>
      </c>
      <c r="C9" s="14">
        <v>1500</v>
      </c>
      <c r="D9" s="15">
        <f t="shared" si="0"/>
        <v>0</v>
      </c>
      <c r="E9" s="16">
        <f t="shared" si="1"/>
        <v>0</v>
      </c>
    </row>
    <row r="10" spans="1:6" x14ac:dyDescent="0.25">
      <c r="A10" s="13" t="s">
        <v>911</v>
      </c>
      <c r="B10" s="13" t="s">
        <v>917</v>
      </c>
      <c r="C10" s="14">
        <v>1913</v>
      </c>
      <c r="D10" s="15">
        <f t="shared" si="0"/>
        <v>0</v>
      </c>
      <c r="E10" s="16">
        <f t="shared" si="1"/>
        <v>0</v>
      </c>
    </row>
    <row r="11" spans="1:6" x14ac:dyDescent="0.25">
      <c r="A11" s="13" t="s">
        <v>911</v>
      </c>
      <c r="B11" s="13" t="s">
        <v>918</v>
      </c>
      <c r="C11" s="14">
        <v>2937</v>
      </c>
      <c r="D11" s="15">
        <f t="shared" si="0"/>
        <v>0</v>
      </c>
      <c r="E11" s="16">
        <f t="shared" si="1"/>
        <v>0</v>
      </c>
    </row>
    <row r="12" spans="1:6" x14ac:dyDescent="0.25">
      <c r="A12" s="13" t="s">
        <v>911</v>
      </c>
      <c r="B12" s="13" t="s">
        <v>919</v>
      </c>
      <c r="C12" s="14">
        <v>3743</v>
      </c>
      <c r="D12" s="15">
        <f t="shared" si="0"/>
        <v>0</v>
      </c>
      <c r="E12" s="16">
        <f t="shared" si="1"/>
        <v>0</v>
      </c>
    </row>
    <row r="13" spans="1:6" x14ac:dyDescent="0.25">
      <c r="A13" s="13" t="s">
        <v>911</v>
      </c>
      <c r="B13" s="13" t="s">
        <v>920</v>
      </c>
      <c r="C13" s="14">
        <v>4721</v>
      </c>
      <c r="D13" s="15">
        <f t="shared" si="0"/>
        <v>0</v>
      </c>
      <c r="E13" s="16">
        <f t="shared" si="1"/>
        <v>0</v>
      </c>
    </row>
    <row r="14" spans="1:6" x14ac:dyDescent="0.25">
      <c r="A14" s="13" t="s">
        <v>921</v>
      </c>
      <c r="B14" s="13" t="s">
        <v>922</v>
      </c>
      <c r="C14" s="14">
        <v>559</v>
      </c>
      <c r="D14" s="15">
        <f t="shared" si="0"/>
        <v>0</v>
      </c>
      <c r="E14" s="16">
        <f t="shared" si="1"/>
        <v>0</v>
      </c>
    </row>
    <row r="15" spans="1:6" x14ac:dyDescent="0.25">
      <c r="A15" s="13" t="s">
        <v>921</v>
      </c>
      <c r="B15" s="13" t="s">
        <v>923</v>
      </c>
      <c r="C15" s="14">
        <v>728</v>
      </c>
      <c r="D15" s="15">
        <f t="shared" si="0"/>
        <v>0</v>
      </c>
      <c r="E15" s="16">
        <f t="shared" si="1"/>
        <v>0</v>
      </c>
    </row>
    <row r="16" spans="1:6" x14ac:dyDescent="0.25">
      <c r="A16" s="13" t="s">
        <v>921</v>
      </c>
      <c r="B16" s="13" t="s">
        <v>924</v>
      </c>
      <c r="C16" s="14">
        <v>886</v>
      </c>
      <c r="D16" s="15">
        <f t="shared" si="0"/>
        <v>0</v>
      </c>
      <c r="E16" s="16">
        <f t="shared" si="1"/>
        <v>0</v>
      </c>
    </row>
    <row r="17" spans="1:5" x14ac:dyDescent="0.25">
      <c r="A17" s="13" t="s">
        <v>921</v>
      </c>
      <c r="B17" s="13" t="s">
        <v>925</v>
      </c>
      <c r="C17" s="14">
        <v>1153</v>
      </c>
      <c r="D17" s="15">
        <f t="shared" si="0"/>
        <v>0</v>
      </c>
      <c r="E17" s="16">
        <f t="shared" si="1"/>
        <v>0</v>
      </c>
    </row>
    <row r="18" spans="1:5" x14ac:dyDescent="0.25">
      <c r="A18" s="13" t="s">
        <v>921</v>
      </c>
      <c r="B18" s="13" t="s">
        <v>926</v>
      </c>
      <c r="C18" s="14">
        <v>1574</v>
      </c>
      <c r="D18" s="15">
        <f t="shared" si="0"/>
        <v>0</v>
      </c>
      <c r="E18" s="16">
        <f t="shared" si="1"/>
        <v>0</v>
      </c>
    </row>
    <row r="19" spans="1:5" x14ac:dyDescent="0.25">
      <c r="A19" s="13" t="s">
        <v>921</v>
      </c>
      <c r="B19" s="13" t="s">
        <v>927</v>
      </c>
      <c r="C19" s="14">
        <v>2008</v>
      </c>
      <c r="D19" s="15">
        <f t="shared" si="0"/>
        <v>0</v>
      </c>
      <c r="E19" s="16">
        <f t="shared" si="1"/>
        <v>0</v>
      </c>
    </row>
    <row r="20" spans="1:5" x14ac:dyDescent="0.25">
      <c r="A20" s="13" t="s">
        <v>921</v>
      </c>
      <c r="B20" s="13" t="s">
        <v>928</v>
      </c>
      <c r="C20" s="14">
        <v>3083</v>
      </c>
      <c r="D20" s="15">
        <f t="shared" si="0"/>
        <v>0</v>
      </c>
      <c r="E20" s="16">
        <f t="shared" si="1"/>
        <v>0</v>
      </c>
    </row>
    <row r="21" spans="1:5" x14ac:dyDescent="0.25">
      <c r="A21" s="13" t="s">
        <v>921</v>
      </c>
      <c r="B21" s="13" t="s">
        <v>929</v>
      </c>
      <c r="C21" s="14">
        <v>3929</v>
      </c>
      <c r="D21" s="15">
        <f t="shared" si="0"/>
        <v>0</v>
      </c>
      <c r="E21" s="16">
        <f t="shared" si="1"/>
        <v>0</v>
      </c>
    </row>
    <row r="22" spans="1:5" x14ac:dyDescent="0.25">
      <c r="A22" s="13" t="s">
        <v>921</v>
      </c>
      <c r="B22" s="13" t="s">
        <v>930</v>
      </c>
      <c r="C22" s="14">
        <v>5106</v>
      </c>
      <c r="D22" s="15">
        <f t="shared" si="0"/>
        <v>0</v>
      </c>
      <c r="E22" s="16">
        <f t="shared" si="1"/>
        <v>0</v>
      </c>
    </row>
    <row r="23" spans="1:5" x14ac:dyDescent="0.25">
      <c r="A23" s="13" t="s">
        <v>931</v>
      </c>
      <c r="B23" s="13" t="s">
        <v>932</v>
      </c>
      <c r="C23" s="14">
        <v>615</v>
      </c>
      <c r="D23" s="15">
        <f t="shared" si="0"/>
        <v>0</v>
      </c>
      <c r="E23" s="16">
        <f t="shared" si="1"/>
        <v>0</v>
      </c>
    </row>
    <row r="24" spans="1:5" x14ac:dyDescent="0.25">
      <c r="A24" s="13" t="s">
        <v>931</v>
      </c>
      <c r="B24" s="13" t="s">
        <v>933</v>
      </c>
      <c r="C24" s="14">
        <v>800</v>
      </c>
      <c r="D24" s="15">
        <f t="shared" si="0"/>
        <v>0</v>
      </c>
      <c r="E24" s="16">
        <f t="shared" si="1"/>
        <v>0</v>
      </c>
    </row>
    <row r="25" spans="1:5" x14ac:dyDescent="0.25">
      <c r="A25" s="13" t="s">
        <v>931</v>
      </c>
      <c r="B25" s="13" t="s">
        <v>934</v>
      </c>
      <c r="C25" s="14">
        <v>976</v>
      </c>
      <c r="D25" s="15">
        <f t="shared" si="0"/>
        <v>0</v>
      </c>
      <c r="E25" s="16">
        <f t="shared" si="1"/>
        <v>0</v>
      </c>
    </row>
    <row r="26" spans="1:5" x14ac:dyDescent="0.25">
      <c r="A26" s="13" t="s">
        <v>931</v>
      </c>
      <c r="B26" s="13" t="s">
        <v>935</v>
      </c>
      <c r="C26" s="14">
        <v>1267</v>
      </c>
      <c r="D26" s="15">
        <f t="shared" si="0"/>
        <v>0</v>
      </c>
      <c r="E26" s="16">
        <f t="shared" si="1"/>
        <v>0</v>
      </c>
    </row>
    <row r="27" spans="1:5" x14ac:dyDescent="0.25">
      <c r="A27" s="13" t="s">
        <v>931</v>
      </c>
      <c r="B27" s="13" t="s">
        <v>936</v>
      </c>
      <c r="C27" s="14">
        <v>1734</v>
      </c>
      <c r="D27" s="15">
        <f t="shared" si="0"/>
        <v>0</v>
      </c>
      <c r="E27" s="16">
        <f t="shared" si="1"/>
        <v>0</v>
      </c>
    </row>
    <row r="28" spans="1:5" x14ac:dyDescent="0.25">
      <c r="A28" s="13" t="s">
        <v>931</v>
      </c>
      <c r="B28" s="13" t="s">
        <v>937</v>
      </c>
      <c r="C28" s="14">
        <v>2209</v>
      </c>
      <c r="D28" s="15">
        <f t="shared" si="0"/>
        <v>0</v>
      </c>
      <c r="E28" s="16">
        <f t="shared" si="1"/>
        <v>0</v>
      </c>
    </row>
    <row r="29" spans="1:5" x14ac:dyDescent="0.25">
      <c r="A29" s="13" t="s">
        <v>931</v>
      </c>
      <c r="B29" s="13" t="s">
        <v>938</v>
      </c>
      <c r="C29" s="14">
        <v>3394</v>
      </c>
      <c r="D29" s="15">
        <f t="shared" si="0"/>
        <v>0</v>
      </c>
      <c r="E29" s="16">
        <f t="shared" si="1"/>
        <v>0</v>
      </c>
    </row>
    <row r="30" spans="1:5" x14ac:dyDescent="0.25">
      <c r="A30" s="13" t="s">
        <v>931</v>
      </c>
      <c r="B30" s="13" t="s">
        <v>939</v>
      </c>
      <c r="C30" s="14">
        <v>4321</v>
      </c>
      <c r="D30" s="15">
        <f t="shared" si="0"/>
        <v>0</v>
      </c>
      <c r="E30" s="16">
        <f t="shared" si="1"/>
        <v>0</v>
      </c>
    </row>
    <row r="31" spans="1:5" x14ac:dyDescent="0.25">
      <c r="A31" s="13" t="s">
        <v>931</v>
      </c>
      <c r="B31" s="13" t="s">
        <v>940</v>
      </c>
      <c r="C31" s="14">
        <v>5615</v>
      </c>
      <c r="D31" s="15">
        <f t="shared" si="0"/>
        <v>0</v>
      </c>
      <c r="E31" s="16">
        <f t="shared" si="1"/>
        <v>0</v>
      </c>
    </row>
    <row r="32" spans="1:5" x14ac:dyDescent="0.25">
      <c r="A32" s="13" t="s">
        <v>941</v>
      </c>
      <c r="B32" s="13" t="s">
        <v>942</v>
      </c>
      <c r="C32" s="14">
        <v>346</v>
      </c>
      <c r="D32" s="15">
        <f t="shared" si="0"/>
        <v>0</v>
      </c>
      <c r="E32" s="16">
        <f t="shared" si="1"/>
        <v>0</v>
      </c>
    </row>
    <row r="33" spans="1:5" x14ac:dyDescent="0.25">
      <c r="A33" s="13" t="s">
        <v>941</v>
      </c>
      <c r="B33" s="13" t="s">
        <v>943</v>
      </c>
      <c r="C33" s="14">
        <v>415</v>
      </c>
      <c r="D33" s="15">
        <f t="shared" si="0"/>
        <v>0</v>
      </c>
      <c r="E33" s="16">
        <f t="shared" si="1"/>
        <v>0</v>
      </c>
    </row>
    <row r="34" spans="1:5" x14ac:dyDescent="0.25">
      <c r="A34" s="13" t="s">
        <v>941</v>
      </c>
      <c r="B34" s="13" t="s">
        <v>944</v>
      </c>
      <c r="C34" s="14">
        <v>478</v>
      </c>
      <c r="D34" s="15">
        <f t="shared" si="0"/>
        <v>0</v>
      </c>
      <c r="E34" s="16">
        <f t="shared" si="1"/>
        <v>0</v>
      </c>
    </row>
    <row r="35" spans="1:5" x14ac:dyDescent="0.25">
      <c r="A35" s="13" t="s">
        <v>941</v>
      </c>
      <c r="B35" s="13" t="s">
        <v>945</v>
      </c>
      <c r="C35" s="14">
        <v>686</v>
      </c>
      <c r="D35" s="15">
        <f t="shared" si="0"/>
        <v>0</v>
      </c>
      <c r="E35" s="16">
        <f t="shared" si="1"/>
        <v>0</v>
      </c>
    </row>
    <row r="36" spans="1:5" x14ac:dyDescent="0.25">
      <c r="A36" s="13" t="s">
        <v>941</v>
      </c>
      <c r="B36" s="13" t="s">
        <v>946</v>
      </c>
      <c r="C36" s="14">
        <v>923</v>
      </c>
      <c r="D36" s="15">
        <f t="shared" si="0"/>
        <v>0</v>
      </c>
      <c r="E36" s="16">
        <f t="shared" si="1"/>
        <v>0</v>
      </c>
    </row>
    <row r="37" spans="1:5" x14ac:dyDescent="0.25">
      <c r="A37" s="13" t="s">
        <v>941</v>
      </c>
      <c r="B37" s="13" t="s">
        <v>947</v>
      </c>
      <c r="C37" s="14">
        <v>1164</v>
      </c>
      <c r="D37" s="15">
        <f t="shared" si="0"/>
        <v>0</v>
      </c>
      <c r="E37" s="16">
        <f t="shared" si="1"/>
        <v>0</v>
      </c>
    </row>
    <row r="38" spans="1:5" x14ac:dyDescent="0.25">
      <c r="A38" s="13" t="s">
        <v>941</v>
      </c>
      <c r="B38" s="13" t="s">
        <v>948</v>
      </c>
      <c r="C38" s="14">
        <v>2283</v>
      </c>
      <c r="D38" s="15">
        <f t="shared" si="0"/>
        <v>0</v>
      </c>
      <c r="E38" s="16">
        <f t="shared" si="1"/>
        <v>0</v>
      </c>
    </row>
    <row r="39" spans="1:5" x14ac:dyDescent="0.25">
      <c r="A39" s="13" t="s">
        <v>941</v>
      </c>
      <c r="B39" s="13" t="s">
        <v>949</v>
      </c>
      <c r="C39" s="14">
        <v>3937</v>
      </c>
      <c r="D39" s="15">
        <f t="shared" si="0"/>
        <v>0</v>
      </c>
      <c r="E39" s="16">
        <f t="shared" si="1"/>
        <v>0</v>
      </c>
    </row>
    <row r="40" spans="1:5" x14ac:dyDescent="0.25">
      <c r="A40" s="13" t="s">
        <v>941</v>
      </c>
      <c r="B40" s="13" t="s">
        <v>950</v>
      </c>
      <c r="C40" s="14">
        <v>5872</v>
      </c>
      <c r="D40" s="15">
        <f t="shared" si="0"/>
        <v>0</v>
      </c>
      <c r="E40" s="16">
        <f t="shared" si="1"/>
        <v>0</v>
      </c>
    </row>
    <row r="41" spans="1:5" x14ac:dyDescent="0.25">
      <c r="A41" s="13" t="s">
        <v>941</v>
      </c>
      <c r="B41" s="13" t="s">
        <v>951</v>
      </c>
      <c r="C41" s="14">
        <v>9622</v>
      </c>
      <c r="D41" s="15">
        <f t="shared" si="0"/>
        <v>0</v>
      </c>
      <c r="E41" s="16">
        <f t="shared" si="1"/>
        <v>0</v>
      </c>
    </row>
    <row r="42" spans="1:5" x14ac:dyDescent="0.25">
      <c r="A42" s="13" t="s">
        <v>941</v>
      </c>
      <c r="B42" s="13" t="s">
        <v>952</v>
      </c>
      <c r="C42" s="14">
        <v>15660</v>
      </c>
      <c r="D42" s="15">
        <f t="shared" si="0"/>
        <v>0</v>
      </c>
      <c r="E42" s="16">
        <f t="shared" si="1"/>
        <v>0</v>
      </c>
    </row>
    <row r="43" spans="1:5" x14ac:dyDescent="0.25">
      <c r="A43" s="13" t="s">
        <v>941</v>
      </c>
      <c r="B43" s="13" t="s">
        <v>953</v>
      </c>
      <c r="C43" s="14">
        <v>19907</v>
      </c>
      <c r="D43" s="15">
        <f t="shared" si="0"/>
        <v>0</v>
      </c>
      <c r="E43" s="16">
        <f t="shared" si="1"/>
        <v>0</v>
      </c>
    </row>
    <row r="44" spans="1:5" x14ac:dyDescent="0.25">
      <c r="A44" s="13" t="s">
        <v>941</v>
      </c>
      <c r="B44" s="13" t="s">
        <v>954</v>
      </c>
      <c r="C44" s="14">
        <v>24605</v>
      </c>
      <c r="D44" s="15">
        <f t="shared" ref="D44:D85" si="2">$A$2</f>
        <v>0</v>
      </c>
      <c r="E44" s="16">
        <f t="shared" si="1"/>
        <v>0</v>
      </c>
    </row>
    <row r="45" spans="1:5" x14ac:dyDescent="0.25">
      <c r="A45" s="13" t="s">
        <v>941</v>
      </c>
      <c r="B45" s="13" t="s">
        <v>955</v>
      </c>
      <c r="C45" s="14">
        <v>35005</v>
      </c>
      <c r="D45" s="15">
        <f t="shared" si="2"/>
        <v>0</v>
      </c>
      <c r="E45" s="16">
        <f t="shared" si="1"/>
        <v>0</v>
      </c>
    </row>
    <row r="46" spans="1:5" x14ac:dyDescent="0.25">
      <c r="A46" s="13" t="s">
        <v>956</v>
      </c>
      <c r="B46" s="13" t="s">
        <v>957</v>
      </c>
      <c r="C46" s="14">
        <v>346</v>
      </c>
      <c r="D46" s="15">
        <f t="shared" si="2"/>
        <v>0</v>
      </c>
      <c r="E46" s="16">
        <f t="shared" si="1"/>
        <v>0</v>
      </c>
    </row>
    <row r="47" spans="1:5" x14ac:dyDescent="0.25">
      <c r="A47" s="13" t="s">
        <v>956</v>
      </c>
      <c r="B47" s="13" t="s">
        <v>958</v>
      </c>
      <c r="C47" s="14">
        <v>415</v>
      </c>
      <c r="D47" s="15">
        <f t="shared" si="2"/>
        <v>0</v>
      </c>
      <c r="E47" s="16">
        <f t="shared" si="1"/>
        <v>0</v>
      </c>
    </row>
    <row r="48" spans="1:5" x14ac:dyDescent="0.25">
      <c r="A48" s="13" t="s">
        <v>956</v>
      </c>
      <c r="B48" s="13" t="s">
        <v>959</v>
      </c>
      <c r="C48" s="14">
        <v>478</v>
      </c>
      <c r="D48" s="15">
        <f t="shared" si="2"/>
        <v>0</v>
      </c>
      <c r="E48" s="16">
        <f t="shared" si="1"/>
        <v>0</v>
      </c>
    </row>
    <row r="49" spans="1:5" x14ac:dyDescent="0.25">
      <c r="A49" s="13" t="s">
        <v>956</v>
      </c>
      <c r="B49" s="13" t="s">
        <v>960</v>
      </c>
      <c r="C49" s="14">
        <v>686</v>
      </c>
      <c r="D49" s="15">
        <f t="shared" si="2"/>
        <v>0</v>
      </c>
      <c r="E49" s="16">
        <f t="shared" si="1"/>
        <v>0</v>
      </c>
    </row>
    <row r="50" spans="1:5" x14ac:dyDescent="0.25">
      <c r="A50" s="13" t="s">
        <v>956</v>
      </c>
      <c r="B50" s="13" t="s">
        <v>961</v>
      </c>
      <c r="C50" s="14">
        <v>923</v>
      </c>
      <c r="D50" s="15">
        <f t="shared" si="2"/>
        <v>0</v>
      </c>
      <c r="E50" s="16">
        <f t="shared" si="1"/>
        <v>0</v>
      </c>
    </row>
    <row r="51" spans="1:5" x14ac:dyDescent="0.25">
      <c r="A51" s="13" t="s">
        <v>956</v>
      </c>
      <c r="B51" s="13" t="s">
        <v>962</v>
      </c>
      <c r="C51" s="14">
        <v>1164</v>
      </c>
      <c r="D51" s="15">
        <f t="shared" si="2"/>
        <v>0</v>
      </c>
      <c r="E51" s="16">
        <f t="shared" si="1"/>
        <v>0</v>
      </c>
    </row>
    <row r="52" spans="1:5" x14ac:dyDescent="0.25">
      <c r="A52" s="13" t="s">
        <v>956</v>
      </c>
      <c r="B52" s="13" t="s">
        <v>963</v>
      </c>
      <c r="C52" s="14">
        <v>2283</v>
      </c>
      <c r="D52" s="15">
        <f t="shared" si="2"/>
        <v>0</v>
      </c>
      <c r="E52" s="16">
        <f t="shared" si="1"/>
        <v>0</v>
      </c>
    </row>
    <row r="53" spans="1:5" x14ac:dyDescent="0.25">
      <c r="A53" s="13" t="s">
        <v>956</v>
      </c>
      <c r="B53" s="13" t="s">
        <v>964</v>
      </c>
      <c r="C53" s="14">
        <v>3937</v>
      </c>
      <c r="D53" s="15">
        <f t="shared" si="2"/>
        <v>0</v>
      </c>
      <c r="E53" s="16">
        <f t="shared" si="1"/>
        <v>0</v>
      </c>
    </row>
    <row r="54" spans="1:5" x14ac:dyDescent="0.25">
      <c r="A54" s="13" t="s">
        <v>956</v>
      </c>
      <c r="B54" s="13" t="s">
        <v>965</v>
      </c>
      <c r="C54" s="14">
        <v>5872</v>
      </c>
      <c r="D54" s="15">
        <f t="shared" si="2"/>
        <v>0</v>
      </c>
      <c r="E54" s="16">
        <f t="shared" si="1"/>
        <v>0</v>
      </c>
    </row>
    <row r="55" spans="1:5" x14ac:dyDescent="0.25">
      <c r="A55" s="13" t="s">
        <v>956</v>
      </c>
      <c r="B55" s="13" t="s">
        <v>966</v>
      </c>
      <c r="C55" s="14">
        <v>9622</v>
      </c>
      <c r="D55" s="15">
        <f t="shared" si="2"/>
        <v>0</v>
      </c>
      <c r="E55" s="16">
        <f t="shared" si="1"/>
        <v>0</v>
      </c>
    </row>
    <row r="56" spans="1:5" x14ac:dyDescent="0.25">
      <c r="A56" s="13" t="s">
        <v>956</v>
      </c>
      <c r="B56" s="13" t="s">
        <v>967</v>
      </c>
      <c r="C56" s="14">
        <v>15660</v>
      </c>
      <c r="D56" s="15">
        <f t="shared" si="2"/>
        <v>0</v>
      </c>
      <c r="E56" s="16">
        <f t="shared" si="1"/>
        <v>0</v>
      </c>
    </row>
    <row r="57" spans="1:5" x14ac:dyDescent="0.25">
      <c r="A57" s="13" t="s">
        <v>956</v>
      </c>
      <c r="B57" s="13" t="s">
        <v>968</v>
      </c>
      <c r="C57" s="14">
        <v>19907</v>
      </c>
      <c r="D57" s="15">
        <f t="shared" si="2"/>
        <v>0</v>
      </c>
      <c r="E57" s="16">
        <f t="shared" si="1"/>
        <v>0</v>
      </c>
    </row>
    <row r="58" spans="1:5" x14ac:dyDescent="0.25">
      <c r="A58" s="13" t="s">
        <v>956</v>
      </c>
      <c r="B58" s="13" t="s">
        <v>969</v>
      </c>
      <c r="C58" s="14">
        <v>24605</v>
      </c>
      <c r="D58" s="15">
        <f t="shared" si="2"/>
        <v>0</v>
      </c>
      <c r="E58" s="16">
        <f t="shared" si="1"/>
        <v>0</v>
      </c>
    </row>
    <row r="59" spans="1:5" x14ac:dyDescent="0.25">
      <c r="A59" s="13" t="s">
        <v>956</v>
      </c>
      <c r="B59" s="13" t="s">
        <v>970</v>
      </c>
      <c r="C59" s="14">
        <v>35005</v>
      </c>
      <c r="D59" s="15">
        <f t="shared" si="2"/>
        <v>0</v>
      </c>
      <c r="E59" s="16">
        <f t="shared" si="1"/>
        <v>0</v>
      </c>
    </row>
    <row r="60" spans="1:5" x14ac:dyDescent="0.25">
      <c r="A60" s="13" t="s">
        <v>971</v>
      </c>
      <c r="B60" s="13" t="s">
        <v>972</v>
      </c>
      <c r="C60" s="14">
        <v>377</v>
      </c>
      <c r="D60" s="15">
        <f t="shared" si="2"/>
        <v>0</v>
      </c>
      <c r="E60" s="16">
        <f t="shared" si="1"/>
        <v>0</v>
      </c>
    </row>
    <row r="61" spans="1:5" x14ac:dyDescent="0.25">
      <c r="A61" s="13" t="s">
        <v>971</v>
      </c>
      <c r="B61" s="13" t="s">
        <v>973</v>
      </c>
      <c r="C61" s="14">
        <v>451</v>
      </c>
      <c r="D61" s="15">
        <f t="shared" si="2"/>
        <v>0</v>
      </c>
      <c r="E61" s="16">
        <f t="shared" si="1"/>
        <v>0</v>
      </c>
    </row>
    <row r="62" spans="1:5" x14ac:dyDescent="0.25">
      <c r="A62" s="13" t="s">
        <v>971</v>
      </c>
      <c r="B62" s="13" t="s">
        <v>974</v>
      </c>
      <c r="C62" s="14">
        <v>507</v>
      </c>
      <c r="D62" s="15">
        <f t="shared" si="2"/>
        <v>0</v>
      </c>
      <c r="E62" s="16">
        <f t="shared" si="1"/>
        <v>0</v>
      </c>
    </row>
    <row r="63" spans="1:5" x14ac:dyDescent="0.25">
      <c r="A63" s="13" t="s">
        <v>971</v>
      </c>
      <c r="B63" s="13" t="s">
        <v>975</v>
      </c>
      <c r="C63" s="14">
        <v>708</v>
      </c>
      <c r="D63" s="15">
        <f t="shared" si="2"/>
        <v>0</v>
      </c>
      <c r="E63" s="16">
        <f t="shared" si="1"/>
        <v>0</v>
      </c>
    </row>
    <row r="64" spans="1:5" x14ac:dyDescent="0.25">
      <c r="A64" s="13" t="s">
        <v>971</v>
      </c>
      <c r="B64" s="13" t="s">
        <v>976</v>
      </c>
      <c r="C64" s="14">
        <v>1003</v>
      </c>
      <c r="D64" s="15">
        <f t="shared" si="2"/>
        <v>0</v>
      </c>
      <c r="E64" s="16">
        <f t="shared" si="1"/>
        <v>0</v>
      </c>
    </row>
    <row r="65" spans="1:5" x14ac:dyDescent="0.25">
      <c r="A65" s="13" t="s">
        <v>971</v>
      </c>
      <c r="B65" s="13" t="s">
        <v>977</v>
      </c>
      <c r="C65" s="14">
        <v>1226</v>
      </c>
      <c r="D65" s="15">
        <f t="shared" si="2"/>
        <v>0</v>
      </c>
      <c r="E65" s="16">
        <f t="shared" si="1"/>
        <v>0</v>
      </c>
    </row>
    <row r="66" spans="1:5" x14ac:dyDescent="0.25">
      <c r="A66" s="13" t="s">
        <v>971</v>
      </c>
      <c r="B66" s="13" t="s">
        <v>978</v>
      </c>
      <c r="C66" s="14">
        <v>2342</v>
      </c>
      <c r="D66" s="15">
        <f t="shared" si="2"/>
        <v>0</v>
      </c>
      <c r="E66" s="16">
        <f t="shared" si="1"/>
        <v>0</v>
      </c>
    </row>
    <row r="67" spans="1:5" x14ac:dyDescent="0.25">
      <c r="A67" s="13" t="s">
        <v>971</v>
      </c>
      <c r="B67" s="13" t="s">
        <v>979</v>
      </c>
      <c r="C67" s="14">
        <v>4233</v>
      </c>
      <c r="D67" s="15">
        <f t="shared" si="2"/>
        <v>0</v>
      </c>
      <c r="E67" s="16">
        <f t="shared" si="1"/>
        <v>0</v>
      </c>
    </row>
    <row r="68" spans="1:5" x14ac:dyDescent="0.25">
      <c r="A68" s="13" t="s">
        <v>971</v>
      </c>
      <c r="B68" s="13" t="s">
        <v>980</v>
      </c>
      <c r="C68" s="14">
        <v>6023</v>
      </c>
      <c r="D68" s="15">
        <f t="shared" si="2"/>
        <v>0</v>
      </c>
      <c r="E68" s="16">
        <f t="shared" si="1"/>
        <v>0</v>
      </c>
    </row>
    <row r="69" spans="1:5" x14ac:dyDescent="0.25">
      <c r="A69" s="13" t="s">
        <v>971</v>
      </c>
      <c r="B69" s="13" t="s">
        <v>981</v>
      </c>
      <c r="C69" s="14">
        <v>9632</v>
      </c>
      <c r="D69" s="15">
        <f t="shared" si="2"/>
        <v>0</v>
      </c>
      <c r="E69" s="16">
        <f t="shared" ref="E69:E132" si="3">C69*D69</f>
        <v>0</v>
      </c>
    </row>
    <row r="70" spans="1:5" x14ac:dyDescent="0.25">
      <c r="A70" s="13" t="s">
        <v>971</v>
      </c>
      <c r="B70" s="13" t="s">
        <v>982</v>
      </c>
      <c r="C70" s="14">
        <v>15660</v>
      </c>
      <c r="D70" s="15">
        <f t="shared" si="2"/>
        <v>0</v>
      </c>
      <c r="E70" s="16">
        <f t="shared" si="3"/>
        <v>0</v>
      </c>
    </row>
    <row r="71" spans="1:5" x14ac:dyDescent="0.25">
      <c r="A71" s="13" t="s">
        <v>971</v>
      </c>
      <c r="B71" s="13" t="s">
        <v>983</v>
      </c>
      <c r="C71" s="14">
        <v>19907</v>
      </c>
      <c r="D71" s="15">
        <f t="shared" si="2"/>
        <v>0</v>
      </c>
      <c r="E71" s="16">
        <f t="shared" si="3"/>
        <v>0</v>
      </c>
    </row>
    <row r="72" spans="1:5" x14ac:dyDescent="0.25">
      <c r="A72" s="13" t="s">
        <v>971</v>
      </c>
      <c r="B72" s="13" t="s">
        <v>984</v>
      </c>
      <c r="C72" s="14">
        <v>24605</v>
      </c>
      <c r="D72" s="15">
        <f t="shared" si="2"/>
        <v>0</v>
      </c>
      <c r="E72" s="16">
        <f t="shared" si="3"/>
        <v>0</v>
      </c>
    </row>
    <row r="73" spans="1:5" x14ac:dyDescent="0.25">
      <c r="A73" s="13" t="s">
        <v>971</v>
      </c>
      <c r="B73" s="13" t="s">
        <v>985</v>
      </c>
      <c r="C73" s="14">
        <v>35005</v>
      </c>
      <c r="D73" s="15">
        <f t="shared" si="2"/>
        <v>0</v>
      </c>
      <c r="E73" s="16">
        <f t="shared" si="3"/>
        <v>0</v>
      </c>
    </row>
    <row r="74" spans="1:5" x14ac:dyDescent="0.25">
      <c r="A74" s="13" t="s">
        <v>986</v>
      </c>
      <c r="B74" s="13" t="s">
        <v>987</v>
      </c>
      <c r="C74" s="14">
        <v>377</v>
      </c>
      <c r="D74" s="15">
        <f t="shared" si="2"/>
        <v>0</v>
      </c>
      <c r="E74" s="16">
        <f t="shared" si="3"/>
        <v>0</v>
      </c>
    </row>
    <row r="75" spans="1:5" x14ac:dyDescent="0.25">
      <c r="A75" s="13" t="s">
        <v>986</v>
      </c>
      <c r="B75" s="13" t="s">
        <v>988</v>
      </c>
      <c r="C75" s="14">
        <v>451</v>
      </c>
      <c r="D75" s="15">
        <f t="shared" si="2"/>
        <v>0</v>
      </c>
      <c r="E75" s="16">
        <f t="shared" si="3"/>
        <v>0</v>
      </c>
    </row>
    <row r="76" spans="1:5" x14ac:dyDescent="0.25">
      <c r="A76" s="13" t="s">
        <v>986</v>
      </c>
      <c r="B76" s="13" t="s">
        <v>989</v>
      </c>
      <c r="C76" s="14">
        <v>507</v>
      </c>
      <c r="D76" s="15">
        <f t="shared" si="2"/>
        <v>0</v>
      </c>
      <c r="E76" s="16">
        <f t="shared" si="3"/>
        <v>0</v>
      </c>
    </row>
    <row r="77" spans="1:5" x14ac:dyDescent="0.25">
      <c r="A77" s="13" t="s">
        <v>986</v>
      </c>
      <c r="B77" s="13" t="s">
        <v>990</v>
      </c>
      <c r="C77" s="14">
        <v>708</v>
      </c>
      <c r="D77" s="15">
        <f t="shared" si="2"/>
        <v>0</v>
      </c>
      <c r="E77" s="16">
        <f t="shared" si="3"/>
        <v>0</v>
      </c>
    </row>
    <row r="78" spans="1:5" x14ac:dyDescent="0.25">
      <c r="A78" s="13" t="s">
        <v>986</v>
      </c>
      <c r="B78" s="13" t="s">
        <v>991</v>
      </c>
      <c r="C78" s="14">
        <v>1003</v>
      </c>
      <c r="D78" s="15">
        <f t="shared" si="2"/>
        <v>0</v>
      </c>
      <c r="E78" s="16">
        <f t="shared" si="3"/>
        <v>0</v>
      </c>
    </row>
    <row r="79" spans="1:5" x14ac:dyDescent="0.25">
      <c r="A79" s="13" t="s">
        <v>986</v>
      </c>
      <c r="B79" s="13" t="s">
        <v>992</v>
      </c>
      <c r="C79" s="14">
        <v>1226</v>
      </c>
      <c r="D79" s="15">
        <f t="shared" si="2"/>
        <v>0</v>
      </c>
      <c r="E79" s="16">
        <f t="shared" si="3"/>
        <v>0</v>
      </c>
    </row>
    <row r="80" spans="1:5" x14ac:dyDescent="0.25">
      <c r="A80" s="13" t="s">
        <v>986</v>
      </c>
      <c r="B80" s="13" t="s">
        <v>993</v>
      </c>
      <c r="C80" s="14">
        <v>2342</v>
      </c>
      <c r="D80" s="15">
        <f t="shared" si="2"/>
        <v>0</v>
      </c>
      <c r="E80" s="16">
        <f t="shared" si="3"/>
        <v>0</v>
      </c>
    </row>
    <row r="81" spans="1:5" x14ac:dyDescent="0.25">
      <c r="A81" s="13" t="s">
        <v>986</v>
      </c>
      <c r="B81" s="13" t="s">
        <v>994</v>
      </c>
      <c r="C81" s="14">
        <v>4233</v>
      </c>
      <c r="D81" s="15">
        <f t="shared" si="2"/>
        <v>0</v>
      </c>
      <c r="E81" s="16">
        <f t="shared" si="3"/>
        <v>0</v>
      </c>
    </row>
    <row r="82" spans="1:5" x14ac:dyDescent="0.25">
      <c r="A82" s="13" t="s">
        <v>986</v>
      </c>
      <c r="B82" s="13" t="s">
        <v>995</v>
      </c>
      <c r="C82" s="14">
        <v>6023</v>
      </c>
      <c r="D82" s="15">
        <f t="shared" si="2"/>
        <v>0</v>
      </c>
      <c r="E82" s="16">
        <f t="shared" si="3"/>
        <v>0</v>
      </c>
    </row>
    <row r="83" spans="1:5" x14ac:dyDescent="0.25">
      <c r="A83" s="13" t="s">
        <v>986</v>
      </c>
      <c r="B83" s="13" t="s">
        <v>996</v>
      </c>
      <c r="C83" s="14">
        <v>9632</v>
      </c>
      <c r="D83" s="15">
        <f t="shared" si="2"/>
        <v>0</v>
      </c>
      <c r="E83" s="16">
        <f t="shared" si="3"/>
        <v>0</v>
      </c>
    </row>
    <row r="84" spans="1:5" x14ac:dyDescent="0.25">
      <c r="A84" s="13" t="s">
        <v>986</v>
      </c>
      <c r="B84" s="13" t="s">
        <v>997</v>
      </c>
      <c r="C84" s="14">
        <v>15660</v>
      </c>
      <c r="D84" s="15">
        <f t="shared" si="2"/>
        <v>0</v>
      </c>
      <c r="E84" s="16">
        <f t="shared" si="3"/>
        <v>0</v>
      </c>
    </row>
    <row r="85" spans="1:5" x14ac:dyDescent="0.25">
      <c r="A85" s="13" t="s">
        <v>986</v>
      </c>
      <c r="B85" s="13" t="s">
        <v>998</v>
      </c>
      <c r="C85" s="14">
        <v>19907</v>
      </c>
      <c r="D85" s="15">
        <f t="shared" si="2"/>
        <v>0</v>
      </c>
      <c r="E85" s="16">
        <f t="shared" si="3"/>
        <v>0</v>
      </c>
    </row>
    <row r="86" spans="1:5" x14ac:dyDescent="0.25">
      <c r="A86" s="13" t="s">
        <v>986</v>
      </c>
      <c r="B86" s="13" t="s">
        <v>999</v>
      </c>
      <c r="C86" s="14">
        <v>24605</v>
      </c>
      <c r="D86" s="15">
        <f t="shared" ref="D86:D133" si="4">$A$2</f>
        <v>0</v>
      </c>
      <c r="E86" s="16">
        <f t="shared" si="3"/>
        <v>0</v>
      </c>
    </row>
    <row r="87" spans="1:5" x14ac:dyDescent="0.25">
      <c r="A87" s="13" t="s">
        <v>986</v>
      </c>
      <c r="B87" s="13" t="s">
        <v>1000</v>
      </c>
      <c r="C87" s="14">
        <v>35005</v>
      </c>
      <c r="D87" s="15">
        <f t="shared" si="4"/>
        <v>0</v>
      </c>
      <c r="E87" s="16">
        <f t="shared" si="3"/>
        <v>0</v>
      </c>
    </row>
    <row r="88" spans="1:5" x14ac:dyDescent="0.25">
      <c r="A88" s="13" t="s">
        <v>1001</v>
      </c>
      <c r="B88" s="13" t="s">
        <v>1002</v>
      </c>
      <c r="C88" s="14">
        <v>398</v>
      </c>
      <c r="D88" s="15">
        <f t="shared" si="4"/>
        <v>0</v>
      </c>
      <c r="E88" s="16">
        <f t="shared" si="3"/>
        <v>0</v>
      </c>
    </row>
    <row r="89" spans="1:5" x14ac:dyDescent="0.25">
      <c r="A89" s="13" t="s">
        <v>1001</v>
      </c>
      <c r="B89" s="13" t="s">
        <v>1003</v>
      </c>
      <c r="C89" s="14">
        <v>469</v>
      </c>
      <c r="D89" s="15">
        <f t="shared" si="4"/>
        <v>0</v>
      </c>
      <c r="E89" s="16">
        <f t="shared" si="3"/>
        <v>0</v>
      </c>
    </row>
    <row r="90" spans="1:5" x14ac:dyDescent="0.25">
      <c r="A90" s="13" t="s">
        <v>1001</v>
      </c>
      <c r="B90" s="13" t="s">
        <v>1004</v>
      </c>
      <c r="C90" s="14">
        <v>531</v>
      </c>
      <c r="D90" s="15">
        <f t="shared" si="4"/>
        <v>0</v>
      </c>
      <c r="E90" s="16">
        <f t="shared" si="3"/>
        <v>0</v>
      </c>
    </row>
    <row r="91" spans="1:5" x14ac:dyDescent="0.25">
      <c r="A91" s="13" t="s">
        <v>1001</v>
      </c>
      <c r="B91" s="13" t="s">
        <v>1005</v>
      </c>
      <c r="C91" s="14">
        <v>734</v>
      </c>
      <c r="D91" s="15">
        <f t="shared" si="4"/>
        <v>0</v>
      </c>
      <c r="E91" s="16">
        <f t="shared" si="3"/>
        <v>0</v>
      </c>
    </row>
    <row r="92" spans="1:5" x14ac:dyDescent="0.25">
      <c r="A92" s="13" t="s">
        <v>1001</v>
      </c>
      <c r="B92" s="13" t="s">
        <v>1006</v>
      </c>
      <c r="C92" s="14">
        <v>1049</v>
      </c>
      <c r="D92" s="15">
        <f t="shared" si="4"/>
        <v>0</v>
      </c>
      <c r="E92" s="16">
        <f t="shared" si="3"/>
        <v>0</v>
      </c>
    </row>
    <row r="93" spans="1:5" x14ac:dyDescent="0.25">
      <c r="A93" s="13" t="s">
        <v>1001</v>
      </c>
      <c r="B93" s="13" t="s">
        <v>1007</v>
      </c>
      <c r="C93" s="14">
        <v>1543</v>
      </c>
      <c r="D93" s="15">
        <f t="shared" si="4"/>
        <v>0</v>
      </c>
      <c r="E93" s="16">
        <f t="shared" si="3"/>
        <v>0</v>
      </c>
    </row>
    <row r="94" spans="1:5" x14ac:dyDescent="0.25">
      <c r="A94" s="13" t="s">
        <v>1001</v>
      </c>
      <c r="B94" s="13" t="s">
        <v>1008</v>
      </c>
      <c r="C94" s="14">
        <v>2470</v>
      </c>
      <c r="D94" s="15">
        <f t="shared" si="4"/>
        <v>0</v>
      </c>
      <c r="E94" s="16">
        <f t="shared" si="3"/>
        <v>0</v>
      </c>
    </row>
    <row r="95" spans="1:5" x14ac:dyDescent="0.25">
      <c r="A95" s="13" t="s">
        <v>1001</v>
      </c>
      <c r="B95" s="13" t="s">
        <v>1009</v>
      </c>
      <c r="C95" s="14">
        <v>4321</v>
      </c>
      <c r="D95" s="15">
        <f t="shared" si="4"/>
        <v>0</v>
      </c>
      <c r="E95" s="16">
        <f t="shared" si="3"/>
        <v>0</v>
      </c>
    </row>
    <row r="96" spans="1:5" x14ac:dyDescent="0.25">
      <c r="A96" s="13" t="s">
        <v>1001</v>
      </c>
      <c r="B96" s="13" t="s">
        <v>1010</v>
      </c>
      <c r="C96" s="14">
        <v>6174</v>
      </c>
      <c r="D96" s="15">
        <f t="shared" si="4"/>
        <v>0</v>
      </c>
      <c r="E96" s="16">
        <f t="shared" si="3"/>
        <v>0</v>
      </c>
    </row>
    <row r="97" spans="1:5" x14ac:dyDescent="0.25">
      <c r="A97" s="13" t="s">
        <v>1001</v>
      </c>
      <c r="B97" s="13" t="s">
        <v>1011</v>
      </c>
      <c r="C97" s="14">
        <v>10328</v>
      </c>
      <c r="D97" s="15">
        <f t="shared" si="4"/>
        <v>0</v>
      </c>
      <c r="E97" s="16">
        <f t="shared" si="3"/>
        <v>0</v>
      </c>
    </row>
    <row r="98" spans="1:5" x14ac:dyDescent="0.25">
      <c r="A98" s="13" t="s">
        <v>1012</v>
      </c>
      <c r="B98" s="13" t="s">
        <v>1013</v>
      </c>
      <c r="C98" s="14">
        <v>1050</v>
      </c>
      <c r="D98" s="15">
        <f t="shared" si="4"/>
        <v>0</v>
      </c>
      <c r="E98" s="16">
        <f t="shared" si="3"/>
        <v>0</v>
      </c>
    </row>
    <row r="99" spans="1:5" x14ac:dyDescent="0.25">
      <c r="A99" s="13" t="s">
        <v>1012</v>
      </c>
      <c r="B99" s="13" t="s">
        <v>1014</v>
      </c>
      <c r="C99" s="14">
        <v>1415</v>
      </c>
      <c r="D99" s="15">
        <f t="shared" si="4"/>
        <v>0</v>
      </c>
      <c r="E99" s="16">
        <f t="shared" si="3"/>
        <v>0</v>
      </c>
    </row>
    <row r="100" spans="1:5" x14ac:dyDescent="0.25">
      <c r="A100" s="13" t="s">
        <v>1012</v>
      </c>
      <c r="B100" s="13" t="s">
        <v>1015</v>
      </c>
      <c r="C100" s="14">
        <v>1738</v>
      </c>
      <c r="D100" s="15">
        <f t="shared" si="4"/>
        <v>0</v>
      </c>
      <c r="E100" s="16">
        <f t="shared" si="3"/>
        <v>0</v>
      </c>
    </row>
    <row r="101" spans="1:5" x14ac:dyDescent="0.25">
      <c r="A101" s="13" t="s">
        <v>1012</v>
      </c>
      <c r="B101" s="13" t="s">
        <v>1016</v>
      </c>
      <c r="C101" s="14">
        <v>2579</v>
      </c>
      <c r="D101" s="15">
        <f t="shared" si="4"/>
        <v>0</v>
      </c>
      <c r="E101" s="16">
        <f t="shared" si="3"/>
        <v>0</v>
      </c>
    </row>
    <row r="102" spans="1:5" x14ac:dyDescent="0.25">
      <c r="A102" s="13" t="s">
        <v>1012</v>
      </c>
      <c r="B102" s="13" t="s">
        <v>1017</v>
      </c>
      <c r="C102" s="14">
        <v>4031</v>
      </c>
      <c r="D102" s="15">
        <f t="shared" si="4"/>
        <v>0</v>
      </c>
      <c r="E102" s="16">
        <f t="shared" si="3"/>
        <v>0</v>
      </c>
    </row>
    <row r="103" spans="1:5" x14ac:dyDescent="0.25">
      <c r="A103" s="13" t="s">
        <v>1012</v>
      </c>
      <c r="B103" s="13" t="s">
        <v>1018</v>
      </c>
      <c r="C103" s="14">
        <v>4971</v>
      </c>
      <c r="D103" s="15">
        <f t="shared" si="4"/>
        <v>0</v>
      </c>
      <c r="E103" s="16">
        <f t="shared" si="3"/>
        <v>0</v>
      </c>
    </row>
    <row r="104" spans="1:5" x14ac:dyDescent="0.25">
      <c r="A104" s="13" t="s">
        <v>1012</v>
      </c>
      <c r="B104" s="13" t="s">
        <v>1019</v>
      </c>
      <c r="C104" s="14">
        <v>7831</v>
      </c>
      <c r="D104" s="15">
        <f t="shared" si="4"/>
        <v>0</v>
      </c>
      <c r="E104" s="16">
        <f t="shared" si="3"/>
        <v>0</v>
      </c>
    </row>
    <row r="105" spans="1:5" x14ac:dyDescent="0.25">
      <c r="A105" s="13" t="s">
        <v>1012</v>
      </c>
      <c r="B105" s="13" t="s">
        <v>1020</v>
      </c>
      <c r="C105" s="14">
        <v>12419</v>
      </c>
      <c r="D105" s="15">
        <f t="shared" si="4"/>
        <v>0</v>
      </c>
      <c r="E105" s="16">
        <f t="shared" si="3"/>
        <v>0</v>
      </c>
    </row>
    <row r="106" spans="1:5" x14ac:dyDescent="0.25">
      <c r="A106" s="13" t="s">
        <v>1012</v>
      </c>
      <c r="B106" s="13" t="s">
        <v>1021</v>
      </c>
      <c r="C106" s="14">
        <v>17843</v>
      </c>
      <c r="D106" s="15">
        <f t="shared" si="4"/>
        <v>0</v>
      </c>
      <c r="E106" s="16">
        <f t="shared" si="3"/>
        <v>0</v>
      </c>
    </row>
    <row r="107" spans="1:5" x14ac:dyDescent="0.25">
      <c r="A107" s="13" t="s">
        <v>1012</v>
      </c>
      <c r="B107" s="13" t="s">
        <v>1022</v>
      </c>
      <c r="C107" s="14">
        <v>26509</v>
      </c>
      <c r="D107" s="15">
        <f t="shared" si="4"/>
        <v>0</v>
      </c>
      <c r="E107" s="16">
        <f t="shared" si="3"/>
        <v>0</v>
      </c>
    </row>
    <row r="108" spans="1:5" x14ac:dyDescent="0.25">
      <c r="A108" s="13" t="s">
        <v>1012</v>
      </c>
      <c r="B108" s="13" t="s">
        <v>1023</v>
      </c>
      <c r="C108" s="14">
        <v>35341</v>
      </c>
      <c r="D108" s="15">
        <f t="shared" si="4"/>
        <v>0</v>
      </c>
      <c r="E108" s="16">
        <f t="shared" si="3"/>
        <v>0</v>
      </c>
    </row>
    <row r="109" spans="1:5" x14ac:dyDescent="0.25">
      <c r="A109" s="13" t="s">
        <v>1012</v>
      </c>
      <c r="B109" s="13" t="s">
        <v>1024</v>
      </c>
      <c r="C109" s="14">
        <v>42499</v>
      </c>
      <c r="D109" s="15">
        <f t="shared" si="4"/>
        <v>0</v>
      </c>
      <c r="E109" s="16">
        <f t="shared" si="3"/>
        <v>0</v>
      </c>
    </row>
    <row r="110" spans="1:5" x14ac:dyDescent="0.25">
      <c r="A110" s="13" t="s">
        <v>1012</v>
      </c>
      <c r="B110" s="13" t="s">
        <v>1025</v>
      </c>
      <c r="C110" s="14">
        <v>57036</v>
      </c>
      <c r="D110" s="15">
        <f t="shared" si="4"/>
        <v>0</v>
      </c>
      <c r="E110" s="16">
        <f t="shared" si="3"/>
        <v>0</v>
      </c>
    </row>
    <row r="111" spans="1:5" x14ac:dyDescent="0.25">
      <c r="A111" s="13" t="s">
        <v>1012</v>
      </c>
      <c r="B111" s="13" t="s">
        <v>1026</v>
      </c>
      <c r="C111" s="14">
        <v>77387</v>
      </c>
      <c r="D111" s="15">
        <f t="shared" si="4"/>
        <v>0</v>
      </c>
      <c r="E111" s="16">
        <f t="shared" si="3"/>
        <v>0</v>
      </c>
    </row>
    <row r="112" spans="1:5" x14ac:dyDescent="0.25">
      <c r="A112" s="13" t="s">
        <v>1012</v>
      </c>
      <c r="B112" s="13" t="s">
        <v>1027</v>
      </c>
      <c r="C112" s="14">
        <v>125246</v>
      </c>
      <c r="D112" s="15">
        <f t="shared" si="4"/>
        <v>0</v>
      </c>
      <c r="E112" s="16">
        <f t="shared" si="3"/>
        <v>0</v>
      </c>
    </row>
    <row r="113" spans="1:5" x14ac:dyDescent="0.25">
      <c r="A113" s="13" t="s">
        <v>1028</v>
      </c>
      <c r="B113" s="13" t="s">
        <v>1029</v>
      </c>
      <c r="C113" s="14">
        <v>1336</v>
      </c>
      <c r="D113" s="15">
        <f t="shared" si="4"/>
        <v>0</v>
      </c>
      <c r="E113" s="16">
        <f t="shared" si="3"/>
        <v>0</v>
      </c>
    </row>
    <row r="114" spans="1:5" x14ac:dyDescent="0.25">
      <c r="A114" s="13" t="s">
        <v>1028</v>
      </c>
      <c r="B114" s="13" t="s">
        <v>1030</v>
      </c>
      <c r="C114" s="14">
        <v>1594</v>
      </c>
      <c r="D114" s="15">
        <f t="shared" si="4"/>
        <v>0</v>
      </c>
      <c r="E114" s="16">
        <f t="shared" si="3"/>
        <v>0</v>
      </c>
    </row>
    <row r="115" spans="1:5" x14ac:dyDescent="0.25">
      <c r="A115" s="13" t="s">
        <v>1028</v>
      </c>
      <c r="B115" s="13" t="s">
        <v>1031</v>
      </c>
      <c r="C115" s="14">
        <v>1900</v>
      </c>
      <c r="D115" s="15">
        <f t="shared" si="4"/>
        <v>0</v>
      </c>
      <c r="E115" s="16">
        <f t="shared" si="3"/>
        <v>0</v>
      </c>
    </row>
    <row r="116" spans="1:5" x14ac:dyDescent="0.25">
      <c r="A116" s="13" t="s">
        <v>1028</v>
      </c>
      <c r="B116" s="13" t="s">
        <v>1032</v>
      </c>
      <c r="C116" s="14">
        <v>2708</v>
      </c>
      <c r="D116" s="15">
        <f t="shared" si="4"/>
        <v>0</v>
      </c>
      <c r="E116" s="16">
        <f t="shared" si="3"/>
        <v>0</v>
      </c>
    </row>
    <row r="117" spans="1:5" x14ac:dyDescent="0.25">
      <c r="A117" s="13" t="s">
        <v>1028</v>
      </c>
      <c r="B117" s="13" t="s">
        <v>1033</v>
      </c>
      <c r="C117" s="14">
        <v>4478</v>
      </c>
      <c r="D117" s="15">
        <f t="shared" si="4"/>
        <v>0</v>
      </c>
      <c r="E117" s="16">
        <f t="shared" si="3"/>
        <v>0</v>
      </c>
    </row>
    <row r="118" spans="1:5" x14ac:dyDescent="0.25">
      <c r="A118" s="13" t="s">
        <v>1028</v>
      </c>
      <c r="B118" s="13" t="s">
        <v>1034</v>
      </c>
      <c r="C118" s="14">
        <v>5374</v>
      </c>
      <c r="D118" s="15">
        <f t="shared" si="4"/>
        <v>0</v>
      </c>
      <c r="E118" s="16">
        <f t="shared" si="3"/>
        <v>0</v>
      </c>
    </row>
    <row r="119" spans="1:5" x14ac:dyDescent="0.25">
      <c r="A119" s="13" t="s">
        <v>1028</v>
      </c>
      <c r="B119" s="13" t="s">
        <v>1035</v>
      </c>
      <c r="C119" s="14">
        <v>8235</v>
      </c>
      <c r="D119" s="15">
        <f t="shared" si="4"/>
        <v>0</v>
      </c>
      <c r="E119" s="16">
        <f t="shared" si="3"/>
        <v>0</v>
      </c>
    </row>
    <row r="120" spans="1:5" x14ac:dyDescent="0.25">
      <c r="A120" s="13" t="s">
        <v>1028</v>
      </c>
      <c r="B120" s="13" t="s">
        <v>1036</v>
      </c>
      <c r="C120" s="14">
        <v>12976</v>
      </c>
      <c r="D120" s="15">
        <f t="shared" si="4"/>
        <v>0</v>
      </c>
      <c r="E120" s="16">
        <f t="shared" si="3"/>
        <v>0</v>
      </c>
    </row>
    <row r="121" spans="1:5" x14ac:dyDescent="0.25">
      <c r="A121" s="13" t="s">
        <v>1028</v>
      </c>
      <c r="B121" s="13" t="s">
        <v>1037</v>
      </c>
      <c r="C121" s="14">
        <v>18311</v>
      </c>
      <c r="D121" s="15">
        <f t="shared" si="4"/>
        <v>0</v>
      </c>
      <c r="E121" s="16">
        <f t="shared" si="3"/>
        <v>0</v>
      </c>
    </row>
    <row r="122" spans="1:5" x14ac:dyDescent="0.25">
      <c r="A122" s="13" t="s">
        <v>1028</v>
      </c>
      <c r="B122" s="13" t="s">
        <v>1038</v>
      </c>
      <c r="C122" s="14">
        <v>27401</v>
      </c>
      <c r="D122" s="15">
        <f t="shared" si="4"/>
        <v>0</v>
      </c>
      <c r="E122" s="16">
        <f t="shared" si="3"/>
        <v>0</v>
      </c>
    </row>
    <row r="123" spans="1:5" x14ac:dyDescent="0.25">
      <c r="A123" s="13" t="s">
        <v>1028</v>
      </c>
      <c r="B123" s="13" t="s">
        <v>1039</v>
      </c>
      <c r="C123" s="14">
        <v>37580</v>
      </c>
      <c r="D123" s="15">
        <f t="shared" si="4"/>
        <v>0</v>
      </c>
      <c r="E123" s="16">
        <f t="shared" si="3"/>
        <v>0</v>
      </c>
    </row>
    <row r="124" spans="1:5" x14ac:dyDescent="0.25">
      <c r="A124" s="13" t="s">
        <v>1028</v>
      </c>
      <c r="B124" s="13" t="s">
        <v>1040</v>
      </c>
      <c r="C124" s="14">
        <v>44737</v>
      </c>
      <c r="D124" s="15">
        <f t="shared" si="4"/>
        <v>0</v>
      </c>
      <c r="E124" s="16">
        <f t="shared" si="3"/>
        <v>0</v>
      </c>
    </row>
    <row r="125" spans="1:5" x14ac:dyDescent="0.25">
      <c r="A125" s="13" t="s">
        <v>1028</v>
      </c>
      <c r="B125" s="13" t="s">
        <v>1041</v>
      </c>
      <c r="C125" s="14">
        <v>58826</v>
      </c>
      <c r="D125" s="15">
        <f t="shared" si="4"/>
        <v>0</v>
      </c>
      <c r="E125" s="16">
        <f t="shared" si="3"/>
        <v>0</v>
      </c>
    </row>
    <row r="126" spans="1:5" x14ac:dyDescent="0.25">
      <c r="A126" s="13" t="s">
        <v>1028</v>
      </c>
      <c r="B126" s="13" t="s">
        <v>1042</v>
      </c>
      <c r="C126" s="14">
        <v>80520</v>
      </c>
      <c r="D126" s="15">
        <f t="shared" si="4"/>
        <v>0</v>
      </c>
      <c r="E126" s="16">
        <f t="shared" si="3"/>
        <v>0</v>
      </c>
    </row>
    <row r="127" spans="1:5" x14ac:dyDescent="0.25">
      <c r="A127" s="13" t="s">
        <v>1028</v>
      </c>
      <c r="B127" s="13" t="s">
        <v>1043</v>
      </c>
      <c r="C127" s="14">
        <v>127487</v>
      </c>
      <c r="D127" s="15">
        <f t="shared" si="4"/>
        <v>0</v>
      </c>
      <c r="E127" s="16">
        <f t="shared" si="3"/>
        <v>0</v>
      </c>
    </row>
    <row r="128" spans="1:5" x14ac:dyDescent="0.25">
      <c r="A128" s="13" t="s">
        <v>1044</v>
      </c>
      <c r="B128" s="13" t="s">
        <v>1045</v>
      </c>
      <c r="C128" s="14">
        <v>1212</v>
      </c>
      <c r="D128" s="15">
        <f t="shared" si="4"/>
        <v>0</v>
      </c>
      <c r="E128" s="16">
        <f t="shared" si="3"/>
        <v>0</v>
      </c>
    </row>
    <row r="129" spans="1:5" x14ac:dyDescent="0.25">
      <c r="A129" s="13" t="s">
        <v>1044</v>
      </c>
      <c r="B129" s="13" t="s">
        <v>1046</v>
      </c>
      <c r="C129" s="14">
        <v>1654</v>
      </c>
      <c r="D129" s="15">
        <f t="shared" si="4"/>
        <v>0</v>
      </c>
      <c r="E129" s="16">
        <f t="shared" si="3"/>
        <v>0</v>
      </c>
    </row>
    <row r="130" spans="1:5" x14ac:dyDescent="0.25">
      <c r="A130" s="13" t="s">
        <v>1044</v>
      </c>
      <c r="B130" s="13" t="s">
        <v>1047</v>
      </c>
      <c r="C130" s="14">
        <v>2077</v>
      </c>
      <c r="D130" s="15">
        <f t="shared" si="4"/>
        <v>0</v>
      </c>
      <c r="E130" s="16">
        <f t="shared" si="3"/>
        <v>0</v>
      </c>
    </row>
    <row r="131" spans="1:5" x14ac:dyDescent="0.25">
      <c r="A131" s="13" t="s">
        <v>1044</v>
      </c>
      <c r="B131" s="13" t="s">
        <v>1048</v>
      </c>
      <c r="C131" s="14">
        <v>2980</v>
      </c>
      <c r="D131" s="15">
        <f t="shared" si="4"/>
        <v>0</v>
      </c>
      <c r="E131" s="16">
        <f t="shared" si="3"/>
        <v>0</v>
      </c>
    </row>
    <row r="132" spans="1:5" x14ac:dyDescent="0.25">
      <c r="A132" s="13" t="s">
        <v>1044</v>
      </c>
      <c r="B132" s="13" t="s">
        <v>1049</v>
      </c>
      <c r="C132" s="14">
        <v>4478</v>
      </c>
      <c r="D132" s="15">
        <f t="shared" si="4"/>
        <v>0</v>
      </c>
      <c r="E132" s="16">
        <f t="shared" si="3"/>
        <v>0</v>
      </c>
    </row>
    <row r="133" spans="1:5" x14ac:dyDescent="0.25">
      <c r="A133" s="13" t="s">
        <v>1044</v>
      </c>
      <c r="B133" s="13" t="s">
        <v>1050</v>
      </c>
      <c r="C133" s="14">
        <v>5517</v>
      </c>
      <c r="D133" s="15">
        <f t="shared" si="4"/>
        <v>0</v>
      </c>
      <c r="E133" s="16">
        <f t="shared" ref="E133:E165" si="5">C133*D133</f>
        <v>0</v>
      </c>
    </row>
    <row r="134" spans="1:5" x14ac:dyDescent="0.25">
      <c r="A134" s="13" t="s">
        <v>1044</v>
      </c>
      <c r="B134" s="13" t="s">
        <v>1051</v>
      </c>
      <c r="C134" s="14">
        <v>8392</v>
      </c>
      <c r="D134" s="15">
        <f t="shared" ref="D134:D165" si="6">$A$2</f>
        <v>0</v>
      </c>
      <c r="E134" s="16">
        <f t="shared" si="5"/>
        <v>0</v>
      </c>
    </row>
    <row r="135" spans="1:5" x14ac:dyDescent="0.25">
      <c r="A135" s="13" t="s">
        <v>1044</v>
      </c>
      <c r="B135" s="13" t="s">
        <v>1052</v>
      </c>
      <c r="C135" s="14">
        <v>13870</v>
      </c>
      <c r="D135" s="15">
        <f t="shared" si="6"/>
        <v>0</v>
      </c>
      <c r="E135" s="16">
        <f t="shared" si="5"/>
        <v>0</v>
      </c>
    </row>
    <row r="136" spans="1:5" x14ac:dyDescent="0.25">
      <c r="A136" s="13" t="s">
        <v>1044</v>
      </c>
      <c r="B136" s="13" t="s">
        <v>1053</v>
      </c>
      <c r="C136" s="14">
        <v>20579</v>
      </c>
      <c r="D136" s="15">
        <f t="shared" si="6"/>
        <v>0</v>
      </c>
      <c r="E136" s="16">
        <f t="shared" si="5"/>
        <v>0</v>
      </c>
    </row>
    <row r="137" spans="1:5" x14ac:dyDescent="0.25">
      <c r="A137" s="13" t="s">
        <v>1044</v>
      </c>
      <c r="B137" s="13" t="s">
        <v>1054</v>
      </c>
      <c r="C137" s="14">
        <v>27401</v>
      </c>
      <c r="D137" s="15">
        <f t="shared" si="6"/>
        <v>0</v>
      </c>
      <c r="E137" s="16">
        <f t="shared" si="5"/>
        <v>0</v>
      </c>
    </row>
    <row r="138" spans="1:5" x14ac:dyDescent="0.25">
      <c r="A138" s="13" t="s">
        <v>1055</v>
      </c>
      <c r="B138" s="13" t="s">
        <v>1056</v>
      </c>
      <c r="C138" s="14">
        <v>1456</v>
      </c>
      <c r="D138" s="15">
        <f t="shared" si="6"/>
        <v>0</v>
      </c>
      <c r="E138" s="16">
        <f t="shared" si="5"/>
        <v>0</v>
      </c>
    </row>
    <row r="139" spans="1:5" x14ac:dyDescent="0.25">
      <c r="A139" s="13" t="s">
        <v>1055</v>
      </c>
      <c r="B139" s="13" t="s">
        <v>1057</v>
      </c>
      <c r="C139" s="14">
        <v>1695</v>
      </c>
      <c r="D139" s="15">
        <f t="shared" si="6"/>
        <v>0</v>
      </c>
      <c r="E139" s="16">
        <f t="shared" si="5"/>
        <v>0</v>
      </c>
    </row>
    <row r="140" spans="1:5" x14ac:dyDescent="0.25">
      <c r="A140" s="13" t="s">
        <v>1055</v>
      </c>
      <c r="B140" s="13" t="s">
        <v>1058</v>
      </c>
      <c r="C140" s="14">
        <v>2171</v>
      </c>
      <c r="D140" s="15">
        <f t="shared" si="6"/>
        <v>0</v>
      </c>
      <c r="E140" s="16">
        <f t="shared" si="5"/>
        <v>0</v>
      </c>
    </row>
    <row r="141" spans="1:5" x14ac:dyDescent="0.25">
      <c r="A141" s="13" t="s">
        <v>1055</v>
      </c>
      <c r="B141" s="13" t="s">
        <v>1059</v>
      </c>
      <c r="C141" s="14">
        <v>3092</v>
      </c>
      <c r="D141" s="15">
        <f t="shared" si="6"/>
        <v>0</v>
      </c>
      <c r="E141" s="16">
        <f t="shared" si="5"/>
        <v>0</v>
      </c>
    </row>
    <row r="142" spans="1:5" x14ac:dyDescent="0.25">
      <c r="A142" s="13" t="s">
        <v>1055</v>
      </c>
      <c r="B142" s="13" t="s">
        <v>1060</v>
      </c>
      <c r="C142" s="14">
        <v>4701</v>
      </c>
      <c r="D142" s="15">
        <f t="shared" si="6"/>
        <v>0</v>
      </c>
      <c r="E142" s="16">
        <f t="shared" si="5"/>
        <v>0</v>
      </c>
    </row>
    <row r="143" spans="1:5" x14ac:dyDescent="0.25">
      <c r="A143" s="13" t="s">
        <v>1055</v>
      </c>
      <c r="B143" s="13" t="s">
        <v>1061</v>
      </c>
      <c r="C143" s="14">
        <v>5577</v>
      </c>
      <c r="D143" s="15">
        <f t="shared" si="6"/>
        <v>0</v>
      </c>
      <c r="E143" s="16">
        <f t="shared" si="5"/>
        <v>0</v>
      </c>
    </row>
    <row r="144" spans="1:5" x14ac:dyDescent="0.25">
      <c r="A144" s="13" t="s">
        <v>1055</v>
      </c>
      <c r="B144" s="13" t="s">
        <v>1062</v>
      </c>
      <c r="C144" s="14">
        <v>9118</v>
      </c>
      <c r="D144" s="15">
        <f t="shared" si="6"/>
        <v>0</v>
      </c>
      <c r="E144" s="16">
        <f t="shared" si="5"/>
        <v>0</v>
      </c>
    </row>
    <row r="145" spans="1:5" x14ac:dyDescent="0.25">
      <c r="A145" s="13" t="s">
        <v>1055</v>
      </c>
      <c r="B145" s="13" t="s">
        <v>1063</v>
      </c>
      <c r="C145" s="14">
        <v>14122</v>
      </c>
      <c r="D145" s="15">
        <f t="shared" si="6"/>
        <v>0</v>
      </c>
      <c r="E145" s="16">
        <f t="shared" si="5"/>
        <v>0</v>
      </c>
    </row>
    <row r="146" spans="1:5" x14ac:dyDescent="0.25">
      <c r="A146" s="13" t="s">
        <v>1055</v>
      </c>
      <c r="B146" s="13" t="s">
        <v>1064</v>
      </c>
      <c r="C146" s="14">
        <v>21346</v>
      </c>
      <c r="D146" s="15">
        <f t="shared" si="6"/>
        <v>0</v>
      </c>
      <c r="E146" s="16">
        <f t="shared" si="5"/>
        <v>0</v>
      </c>
    </row>
    <row r="147" spans="1:5" x14ac:dyDescent="0.25">
      <c r="A147" s="13" t="s">
        <v>1055</v>
      </c>
      <c r="B147" s="13" t="s">
        <v>1065</v>
      </c>
      <c r="C147" s="14">
        <v>28335</v>
      </c>
      <c r="D147" s="15">
        <f t="shared" si="6"/>
        <v>0</v>
      </c>
      <c r="E147" s="16">
        <f t="shared" si="5"/>
        <v>0</v>
      </c>
    </row>
    <row r="148" spans="1:5" x14ac:dyDescent="0.25">
      <c r="A148" s="13" t="s">
        <v>1066</v>
      </c>
      <c r="B148" s="13" t="s">
        <v>1067</v>
      </c>
      <c r="C148" s="14">
        <v>459</v>
      </c>
      <c r="D148" s="15">
        <f t="shared" si="6"/>
        <v>0</v>
      </c>
      <c r="E148" s="16">
        <f t="shared" si="5"/>
        <v>0</v>
      </c>
    </row>
    <row r="149" spans="1:5" x14ac:dyDescent="0.25">
      <c r="A149" s="13" t="s">
        <v>1066</v>
      </c>
      <c r="B149" s="13" t="s">
        <v>1068</v>
      </c>
      <c r="C149" s="14">
        <v>611</v>
      </c>
      <c r="D149" s="15">
        <f t="shared" si="6"/>
        <v>0</v>
      </c>
      <c r="E149" s="16">
        <f t="shared" si="5"/>
        <v>0</v>
      </c>
    </row>
    <row r="150" spans="1:5" x14ac:dyDescent="0.25">
      <c r="A150" s="13" t="s">
        <v>1066</v>
      </c>
      <c r="B150" s="13" t="s">
        <v>1069</v>
      </c>
      <c r="C150" s="14">
        <v>827</v>
      </c>
      <c r="D150" s="15">
        <f t="shared" si="6"/>
        <v>0</v>
      </c>
      <c r="E150" s="16">
        <f t="shared" si="5"/>
        <v>0</v>
      </c>
    </row>
    <row r="151" spans="1:5" x14ac:dyDescent="0.25">
      <c r="A151" s="13" t="s">
        <v>1066</v>
      </c>
      <c r="B151" s="13" t="s">
        <v>1070</v>
      </c>
      <c r="C151" s="14">
        <v>1302</v>
      </c>
      <c r="D151" s="15">
        <f t="shared" si="6"/>
        <v>0</v>
      </c>
      <c r="E151" s="16">
        <f t="shared" si="5"/>
        <v>0</v>
      </c>
    </row>
    <row r="152" spans="1:5" x14ac:dyDescent="0.25">
      <c r="A152" s="13" t="s">
        <v>1066</v>
      </c>
      <c r="B152" s="13" t="s">
        <v>1071</v>
      </c>
      <c r="C152" s="14">
        <v>2034</v>
      </c>
      <c r="D152" s="15">
        <f t="shared" si="6"/>
        <v>0</v>
      </c>
      <c r="E152" s="16">
        <f t="shared" si="5"/>
        <v>0</v>
      </c>
    </row>
    <row r="153" spans="1:5" x14ac:dyDescent="0.25">
      <c r="A153" s="13" t="s">
        <v>1066</v>
      </c>
      <c r="B153" s="13" t="s">
        <v>1072</v>
      </c>
      <c r="C153" s="14">
        <v>2829</v>
      </c>
      <c r="D153" s="15">
        <f t="shared" si="6"/>
        <v>0</v>
      </c>
      <c r="E153" s="16">
        <f t="shared" si="5"/>
        <v>0</v>
      </c>
    </row>
    <row r="154" spans="1:5" x14ac:dyDescent="0.25">
      <c r="A154" s="13" t="s">
        <v>1066</v>
      </c>
      <c r="B154" s="13" t="s">
        <v>1073</v>
      </c>
      <c r="C154" s="14">
        <v>6035</v>
      </c>
      <c r="D154" s="15">
        <f t="shared" si="6"/>
        <v>0</v>
      </c>
      <c r="E154" s="16">
        <f t="shared" si="5"/>
        <v>0</v>
      </c>
    </row>
    <row r="155" spans="1:5" x14ac:dyDescent="0.25">
      <c r="A155" s="13" t="s">
        <v>1066</v>
      </c>
      <c r="B155" s="13" t="s">
        <v>1074</v>
      </c>
      <c r="C155" s="14">
        <v>10437</v>
      </c>
      <c r="D155" s="15">
        <f t="shared" si="6"/>
        <v>0</v>
      </c>
      <c r="E155" s="16">
        <f t="shared" si="5"/>
        <v>0</v>
      </c>
    </row>
    <row r="156" spans="1:5" x14ac:dyDescent="0.25">
      <c r="A156" s="13" t="s">
        <v>1066</v>
      </c>
      <c r="B156" s="13" t="s">
        <v>1075</v>
      </c>
      <c r="C156" s="14">
        <v>17168</v>
      </c>
      <c r="D156" s="15">
        <f t="shared" si="6"/>
        <v>0</v>
      </c>
      <c r="E156" s="16">
        <f t="shared" si="5"/>
        <v>0</v>
      </c>
    </row>
    <row r="157" spans="1:5" x14ac:dyDescent="0.25">
      <c r="A157" s="13" t="s">
        <v>1076</v>
      </c>
      <c r="B157" s="13" t="s">
        <v>1077</v>
      </c>
      <c r="C157" s="14">
        <v>686</v>
      </c>
      <c r="D157" s="15">
        <f t="shared" si="6"/>
        <v>0</v>
      </c>
      <c r="E157" s="16">
        <f t="shared" si="5"/>
        <v>0</v>
      </c>
    </row>
    <row r="158" spans="1:5" x14ac:dyDescent="0.25">
      <c r="A158" s="13" t="s">
        <v>1076</v>
      </c>
      <c r="B158" s="13" t="s">
        <v>1078</v>
      </c>
      <c r="C158" s="14">
        <v>783</v>
      </c>
      <c r="D158" s="15">
        <f t="shared" si="6"/>
        <v>0</v>
      </c>
      <c r="E158" s="16">
        <f t="shared" si="5"/>
        <v>0</v>
      </c>
    </row>
    <row r="159" spans="1:5" x14ac:dyDescent="0.25">
      <c r="A159" s="13" t="s">
        <v>1076</v>
      </c>
      <c r="B159" s="13" t="s">
        <v>1079</v>
      </c>
      <c r="C159" s="14">
        <v>924</v>
      </c>
      <c r="D159" s="15">
        <f t="shared" si="6"/>
        <v>0</v>
      </c>
      <c r="E159" s="16">
        <f t="shared" si="5"/>
        <v>0</v>
      </c>
    </row>
    <row r="160" spans="1:5" x14ac:dyDescent="0.25">
      <c r="A160" s="13" t="s">
        <v>1076</v>
      </c>
      <c r="B160" s="13" t="s">
        <v>1080</v>
      </c>
      <c r="C160" s="14">
        <v>1364</v>
      </c>
      <c r="D160" s="15">
        <f t="shared" si="6"/>
        <v>0</v>
      </c>
      <c r="E160" s="16">
        <f t="shared" si="5"/>
        <v>0</v>
      </c>
    </row>
    <row r="161" spans="1:5" x14ac:dyDescent="0.25">
      <c r="A161" s="13" t="s">
        <v>1076</v>
      </c>
      <c r="B161" s="13" t="s">
        <v>1081</v>
      </c>
      <c r="C161" s="14">
        <v>2109</v>
      </c>
      <c r="D161" s="15">
        <f t="shared" si="6"/>
        <v>0</v>
      </c>
      <c r="E161" s="16">
        <f t="shared" si="5"/>
        <v>0</v>
      </c>
    </row>
    <row r="162" spans="1:5" x14ac:dyDescent="0.25">
      <c r="A162" s="13" t="s">
        <v>1076</v>
      </c>
      <c r="B162" s="13" t="s">
        <v>1082</v>
      </c>
      <c r="C162" s="14">
        <v>3362</v>
      </c>
      <c r="D162" s="15">
        <f t="shared" si="6"/>
        <v>0</v>
      </c>
      <c r="E162" s="16">
        <f t="shared" si="5"/>
        <v>0</v>
      </c>
    </row>
    <row r="163" spans="1:5" x14ac:dyDescent="0.25">
      <c r="A163" s="13" t="s">
        <v>1076</v>
      </c>
      <c r="B163" s="13" t="s">
        <v>1083</v>
      </c>
      <c r="C163" s="14">
        <v>6189</v>
      </c>
      <c r="D163" s="15">
        <f t="shared" si="6"/>
        <v>0</v>
      </c>
      <c r="E163" s="16">
        <f t="shared" si="5"/>
        <v>0</v>
      </c>
    </row>
    <row r="164" spans="1:5" x14ac:dyDescent="0.25">
      <c r="A164" s="13" t="s">
        <v>1076</v>
      </c>
      <c r="B164" s="13" t="s">
        <v>1084</v>
      </c>
      <c r="C164" s="14">
        <v>10995</v>
      </c>
      <c r="D164" s="15">
        <f t="shared" si="6"/>
        <v>0</v>
      </c>
      <c r="E164" s="16">
        <f t="shared" si="5"/>
        <v>0</v>
      </c>
    </row>
    <row r="165" spans="1:5" x14ac:dyDescent="0.25">
      <c r="A165" s="13" t="s">
        <v>1076</v>
      </c>
      <c r="B165" s="13" t="s">
        <v>1085</v>
      </c>
      <c r="C165" s="14">
        <v>17417</v>
      </c>
      <c r="D165" s="15">
        <f t="shared" si="6"/>
        <v>0</v>
      </c>
      <c r="E165" s="16">
        <f t="shared" si="5"/>
        <v>0</v>
      </c>
    </row>
  </sheetData>
  <mergeCells count="3">
    <mergeCell ref="A1:B1"/>
    <mergeCell ref="C1:F1"/>
    <mergeCell ref="A2:B2"/>
  </mergeCells>
  <conditionalFormatting sqref="B4">
    <cfRule type="duplicateValues" dxfId="13" priority="1"/>
  </conditionalFormatting>
  <conditionalFormatting sqref="B5:B165">
    <cfRule type="duplicateValues" dxfId="12" priority="76"/>
  </conditionalFormatting>
  <hyperlinks>
    <hyperlink ref="C1:F1" location="TOC!A1" display="Back to Table of Contents" xr:uid="{08168EE8-ECEF-4FA7-95A2-F0F748B2CAC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EA60-C662-4B34-83FF-FD6D45CD8072}">
  <dimension ref="A1:F240"/>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1086</v>
      </c>
      <c r="B5" s="13" t="s">
        <v>1087</v>
      </c>
      <c r="C5" s="14">
        <v>277</v>
      </c>
      <c r="D5" s="15">
        <f t="shared" ref="D5:D50" si="0">$A$2</f>
        <v>0</v>
      </c>
      <c r="E5" s="16">
        <f t="shared" ref="E5:E68" si="1">C5*D5</f>
        <v>0</v>
      </c>
    </row>
    <row r="6" spans="1:6" x14ac:dyDescent="0.25">
      <c r="A6" s="13" t="s">
        <v>1086</v>
      </c>
      <c r="B6" s="13" t="s">
        <v>1088</v>
      </c>
      <c r="C6" s="14">
        <v>334</v>
      </c>
      <c r="D6" s="15">
        <f t="shared" si="0"/>
        <v>0</v>
      </c>
      <c r="E6" s="16">
        <f t="shared" si="1"/>
        <v>0</v>
      </c>
    </row>
    <row r="7" spans="1:6" x14ac:dyDescent="0.25">
      <c r="A7" s="13" t="s">
        <v>1086</v>
      </c>
      <c r="B7" s="13" t="s">
        <v>1089</v>
      </c>
      <c r="C7" s="14">
        <v>367</v>
      </c>
      <c r="D7" s="15">
        <f t="shared" si="0"/>
        <v>0</v>
      </c>
      <c r="E7" s="16">
        <f t="shared" si="1"/>
        <v>0</v>
      </c>
    </row>
    <row r="8" spans="1:6" x14ac:dyDescent="0.25">
      <c r="A8" s="13" t="s">
        <v>1086</v>
      </c>
      <c r="B8" s="13" t="s">
        <v>1090</v>
      </c>
      <c r="C8" s="14">
        <v>475</v>
      </c>
      <c r="D8" s="15">
        <f t="shared" si="0"/>
        <v>0</v>
      </c>
      <c r="E8" s="16">
        <f t="shared" si="1"/>
        <v>0</v>
      </c>
    </row>
    <row r="9" spans="1:6" x14ac:dyDescent="0.25">
      <c r="A9" s="13" t="s">
        <v>1086</v>
      </c>
      <c r="B9" s="13" t="s">
        <v>1091</v>
      </c>
      <c r="C9" s="14">
        <v>873</v>
      </c>
      <c r="D9" s="15">
        <f t="shared" si="0"/>
        <v>0</v>
      </c>
      <c r="E9" s="16">
        <f t="shared" si="1"/>
        <v>0</v>
      </c>
    </row>
    <row r="10" spans="1:6" x14ac:dyDescent="0.25">
      <c r="A10" s="13" t="s">
        <v>1086</v>
      </c>
      <c r="B10" s="13" t="s">
        <v>1092</v>
      </c>
      <c r="C10" s="14">
        <v>929</v>
      </c>
      <c r="D10" s="15">
        <f t="shared" si="0"/>
        <v>0</v>
      </c>
      <c r="E10" s="16">
        <f t="shared" si="1"/>
        <v>0</v>
      </c>
    </row>
    <row r="11" spans="1:6" x14ac:dyDescent="0.25">
      <c r="A11" s="13" t="s">
        <v>1086</v>
      </c>
      <c r="B11" s="13" t="s">
        <v>1093</v>
      </c>
      <c r="C11" s="14">
        <v>1600</v>
      </c>
      <c r="D11" s="15">
        <f t="shared" si="0"/>
        <v>0</v>
      </c>
      <c r="E11" s="16">
        <f t="shared" si="1"/>
        <v>0</v>
      </c>
    </row>
    <row r="12" spans="1:6" x14ac:dyDescent="0.25">
      <c r="A12" s="13" t="s">
        <v>1086</v>
      </c>
      <c r="B12" s="13" t="s">
        <v>1094</v>
      </c>
      <c r="C12" s="14">
        <v>2782</v>
      </c>
      <c r="D12" s="15">
        <f t="shared" si="0"/>
        <v>0</v>
      </c>
      <c r="E12" s="16">
        <f t="shared" si="1"/>
        <v>0</v>
      </c>
    </row>
    <row r="13" spans="1:6" x14ac:dyDescent="0.25">
      <c r="A13" s="13" t="s">
        <v>1086</v>
      </c>
      <c r="B13" s="13" t="s">
        <v>1095</v>
      </c>
      <c r="C13" s="14">
        <v>4386</v>
      </c>
      <c r="D13" s="15">
        <f t="shared" si="0"/>
        <v>0</v>
      </c>
      <c r="E13" s="16">
        <f t="shared" si="1"/>
        <v>0</v>
      </c>
    </row>
    <row r="14" spans="1:6" x14ac:dyDescent="0.25">
      <c r="A14" s="13" t="s">
        <v>1086</v>
      </c>
      <c r="B14" s="13" t="s">
        <v>1096</v>
      </c>
      <c r="C14" s="14">
        <v>5045</v>
      </c>
      <c r="D14" s="15">
        <f t="shared" si="0"/>
        <v>0</v>
      </c>
      <c r="E14" s="16">
        <f t="shared" si="1"/>
        <v>0</v>
      </c>
    </row>
    <row r="15" spans="1:6" x14ac:dyDescent="0.25">
      <c r="A15" s="13" t="s">
        <v>1097</v>
      </c>
      <c r="B15" s="13" t="s">
        <v>1098</v>
      </c>
      <c r="C15" s="14">
        <v>297</v>
      </c>
      <c r="D15" s="15">
        <f t="shared" si="0"/>
        <v>0</v>
      </c>
      <c r="E15" s="16">
        <f t="shared" si="1"/>
        <v>0</v>
      </c>
    </row>
    <row r="16" spans="1:6" x14ac:dyDescent="0.25">
      <c r="A16" s="13" t="s">
        <v>1097</v>
      </c>
      <c r="B16" s="13" t="s">
        <v>1099</v>
      </c>
      <c r="C16" s="14">
        <v>357</v>
      </c>
      <c r="D16" s="15">
        <f t="shared" si="0"/>
        <v>0</v>
      </c>
      <c r="E16" s="16">
        <f t="shared" si="1"/>
        <v>0</v>
      </c>
    </row>
    <row r="17" spans="1:5" x14ac:dyDescent="0.25">
      <c r="A17" s="13" t="s">
        <v>1097</v>
      </c>
      <c r="B17" s="13" t="s">
        <v>1100</v>
      </c>
      <c r="C17" s="14">
        <v>393</v>
      </c>
      <c r="D17" s="15">
        <f t="shared" si="0"/>
        <v>0</v>
      </c>
      <c r="E17" s="16">
        <f t="shared" si="1"/>
        <v>0</v>
      </c>
    </row>
    <row r="18" spans="1:5" x14ac:dyDescent="0.25">
      <c r="A18" s="13" t="s">
        <v>1097</v>
      </c>
      <c r="B18" s="13" t="s">
        <v>1101</v>
      </c>
      <c r="C18" s="14">
        <v>512</v>
      </c>
      <c r="D18" s="15">
        <f t="shared" si="0"/>
        <v>0</v>
      </c>
      <c r="E18" s="16">
        <f t="shared" si="1"/>
        <v>0</v>
      </c>
    </row>
    <row r="19" spans="1:5" x14ac:dyDescent="0.25">
      <c r="A19" s="13" t="s">
        <v>1097</v>
      </c>
      <c r="B19" s="13" t="s">
        <v>1102</v>
      </c>
      <c r="C19" s="14">
        <v>932</v>
      </c>
      <c r="D19" s="15">
        <f t="shared" si="0"/>
        <v>0</v>
      </c>
      <c r="E19" s="16">
        <f t="shared" si="1"/>
        <v>0</v>
      </c>
    </row>
    <row r="20" spans="1:5" x14ac:dyDescent="0.25">
      <c r="A20" s="13" t="s">
        <v>1097</v>
      </c>
      <c r="B20" s="13" t="s">
        <v>1103</v>
      </c>
      <c r="C20" s="14">
        <v>990</v>
      </c>
      <c r="D20" s="15">
        <f t="shared" si="0"/>
        <v>0</v>
      </c>
      <c r="E20" s="16">
        <f t="shared" si="1"/>
        <v>0</v>
      </c>
    </row>
    <row r="21" spans="1:5" x14ac:dyDescent="0.25">
      <c r="A21" s="13" t="s">
        <v>1097</v>
      </c>
      <c r="B21" s="13" t="s">
        <v>1104</v>
      </c>
      <c r="C21" s="14">
        <v>1707</v>
      </c>
      <c r="D21" s="15">
        <f t="shared" si="0"/>
        <v>0</v>
      </c>
      <c r="E21" s="16">
        <f t="shared" si="1"/>
        <v>0</v>
      </c>
    </row>
    <row r="22" spans="1:5" x14ac:dyDescent="0.25">
      <c r="A22" s="13" t="s">
        <v>1097</v>
      </c>
      <c r="B22" s="13" t="s">
        <v>1105</v>
      </c>
      <c r="C22" s="14">
        <v>3059</v>
      </c>
      <c r="D22" s="15">
        <f t="shared" si="0"/>
        <v>0</v>
      </c>
      <c r="E22" s="16">
        <f t="shared" si="1"/>
        <v>0</v>
      </c>
    </row>
    <row r="23" spans="1:5" x14ac:dyDescent="0.25">
      <c r="A23" s="13" t="s">
        <v>1097</v>
      </c>
      <c r="B23" s="13" t="s">
        <v>1106</v>
      </c>
      <c r="C23" s="14">
        <v>4683</v>
      </c>
      <c r="D23" s="15">
        <f t="shared" si="0"/>
        <v>0</v>
      </c>
      <c r="E23" s="16">
        <f t="shared" si="1"/>
        <v>0</v>
      </c>
    </row>
    <row r="24" spans="1:5" x14ac:dyDescent="0.25">
      <c r="A24" s="13" t="s">
        <v>1107</v>
      </c>
      <c r="B24" s="13" t="s">
        <v>1108</v>
      </c>
      <c r="C24" s="14">
        <v>920</v>
      </c>
      <c r="D24" s="15">
        <f t="shared" si="0"/>
        <v>0</v>
      </c>
      <c r="E24" s="16">
        <f t="shared" si="1"/>
        <v>0</v>
      </c>
    </row>
    <row r="25" spans="1:5" x14ac:dyDescent="0.25">
      <c r="A25" s="13" t="s">
        <v>1107</v>
      </c>
      <c r="B25" s="13" t="s">
        <v>1109</v>
      </c>
      <c r="C25" s="14">
        <v>954</v>
      </c>
      <c r="D25" s="15">
        <f t="shared" si="0"/>
        <v>0</v>
      </c>
      <c r="E25" s="16">
        <f t="shared" si="1"/>
        <v>0</v>
      </c>
    </row>
    <row r="26" spans="1:5" x14ac:dyDescent="0.25">
      <c r="A26" s="13" t="s">
        <v>1107</v>
      </c>
      <c r="B26" s="13" t="s">
        <v>1110</v>
      </c>
      <c r="C26" s="14">
        <v>1090</v>
      </c>
      <c r="D26" s="15">
        <f t="shared" si="0"/>
        <v>0</v>
      </c>
      <c r="E26" s="16">
        <f t="shared" si="1"/>
        <v>0</v>
      </c>
    </row>
    <row r="27" spans="1:5" x14ac:dyDescent="0.25">
      <c r="A27" s="13" t="s">
        <v>1107</v>
      </c>
      <c r="B27" s="13" t="s">
        <v>1111</v>
      </c>
      <c r="C27" s="14">
        <v>1542</v>
      </c>
      <c r="D27" s="15">
        <f t="shared" si="0"/>
        <v>0</v>
      </c>
      <c r="E27" s="16">
        <f t="shared" si="1"/>
        <v>0</v>
      </c>
    </row>
    <row r="28" spans="1:5" x14ac:dyDescent="0.25">
      <c r="A28" s="13" t="s">
        <v>1107</v>
      </c>
      <c r="B28" s="13" t="s">
        <v>1112</v>
      </c>
      <c r="C28" s="14">
        <v>2945</v>
      </c>
      <c r="D28" s="15">
        <f t="shared" si="0"/>
        <v>0</v>
      </c>
      <c r="E28" s="16">
        <f t="shared" si="1"/>
        <v>0</v>
      </c>
    </row>
    <row r="29" spans="1:5" x14ac:dyDescent="0.25">
      <c r="A29" s="13" t="s">
        <v>1107</v>
      </c>
      <c r="B29" s="13" t="s">
        <v>1113</v>
      </c>
      <c r="C29" s="14">
        <v>3243</v>
      </c>
      <c r="D29" s="15">
        <f t="shared" si="0"/>
        <v>0</v>
      </c>
      <c r="E29" s="16">
        <f t="shared" si="1"/>
        <v>0</v>
      </c>
    </row>
    <row r="30" spans="1:5" x14ac:dyDescent="0.25">
      <c r="A30" s="13" t="s">
        <v>1107</v>
      </c>
      <c r="B30" s="13" t="s">
        <v>1114</v>
      </c>
      <c r="C30" s="14">
        <v>4701</v>
      </c>
      <c r="D30" s="15">
        <f t="shared" si="0"/>
        <v>0</v>
      </c>
      <c r="E30" s="16">
        <f t="shared" si="1"/>
        <v>0</v>
      </c>
    </row>
    <row r="31" spans="1:5" x14ac:dyDescent="0.25">
      <c r="A31" s="13" t="s">
        <v>1107</v>
      </c>
      <c r="B31" s="13" t="s">
        <v>1115</v>
      </c>
      <c r="C31" s="14">
        <v>5906</v>
      </c>
      <c r="D31" s="15">
        <f t="shared" si="0"/>
        <v>0</v>
      </c>
      <c r="E31" s="16">
        <f t="shared" si="1"/>
        <v>0</v>
      </c>
    </row>
    <row r="32" spans="1:5" x14ac:dyDescent="0.25">
      <c r="A32" s="13" t="s">
        <v>1107</v>
      </c>
      <c r="B32" s="13" t="s">
        <v>1116</v>
      </c>
      <c r="C32" s="14">
        <v>8183</v>
      </c>
      <c r="D32" s="15">
        <f t="shared" si="0"/>
        <v>0</v>
      </c>
      <c r="E32" s="16">
        <f t="shared" si="1"/>
        <v>0</v>
      </c>
    </row>
    <row r="33" spans="1:5" x14ac:dyDescent="0.25">
      <c r="A33" s="13" t="s">
        <v>1117</v>
      </c>
      <c r="B33" s="13" t="s">
        <v>1118</v>
      </c>
      <c r="C33" s="14">
        <v>1057</v>
      </c>
      <c r="D33" s="15">
        <f t="shared" si="0"/>
        <v>0</v>
      </c>
      <c r="E33" s="16">
        <f t="shared" si="1"/>
        <v>0</v>
      </c>
    </row>
    <row r="34" spans="1:5" x14ac:dyDescent="0.25">
      <c r="A34" s="13" t="s">
        <v>1117</v>
      </c>
      <c r="B34" s="13" t="s">
        <v>1119</v>
      </c>
      <c r="C34" s="14">
        <v>1098</v>
      </c>
      <c r="D34" s="15">
        <f t="shared" si="0"/>
        <v>0</v>
      </c>
      <c r="E34" s="16">
        <f t="shared" si="1"/>
        <v>0</v>
      </c>
    </row>
    <row r="35" spans="1:5" x14ac:dyDescent="0.25">
      <c r="A35" s="13" t="s">
        <v>1117</v>
      </c>
      <c r="B35" s="13" t="s">
        <v>1120</v>
      </c>
      <c r="C35" s="14">
        <v>1254</v>
      </c>
      <c r="D35" s="15">
        <f t="shared" si="0"/>
        <v>0</v>
      </c>
      <c r="E35" s="16">
        <f t="shared" si="1"/>
        <v>0</v>
      </c>
    </row>
    <row r="36" spans="1:5" x14ac:dyDescent="0.25">
      <c r="A36" s="13" t="s">
        <v>1117</v>
      </c>
      <c r="B36" s="13" t="s">
        <v>1121</v>
      </c>
      <c r="C36" s="14">
        <v>1771</v>
      </c>
      <c r="D36" s="15">
        <f t="shared" si="0"/>
        <v>0</v>
      </c>
      <c r="E36" s="16">
        <f t="shared" si="1"/>
        <v>0</v>
      </c>
    </row>
    <row r="37" spans="1:5" x14ac:dyDescent="0.25">
      <c r="A37" s="13" t="s">
        <v>1117</v>
      </c>
      <c r="B37" s="13" t="s">
        <v>1122</v>
      </c>
      <c r="C37" s="14">
        <v>3729</v>
      </c>
      <c r="D37" s="15">
        <f t="shared" si="0"/>
        <v>0</v>
      </c>
      <c r="E37" s="16">
        <f t="shared" si="1"/>
        <v>0</v>
      </c>
    </row>
    <row r="38" spans="1:5" x14ac:dyDescent="0.25">
      <c r="A38" s="13" t="s">
        <v>1117</v>
      </c>
      <c r="B38" s="13" t="s">
        <v>1123</v>
      </c>
      <c r="C38" s="14">
        <v>5404</v>
      </c>
      <c r="D38" s="15">
        <f t="shared" si="0"/>
        <v>0</v>
      </c>
      <c r="E38" s="16">
        <f t="shared" si="1"/>
        <v>0</v>
      </c>
    </row>
    <row r="39" spans="1:5" x14ac:dyDescent="0.25">
      <c r="A39" s="13" t="s">
        <v>1117</v>
      </c>
      <c r="B39" s="13" t="s">
        <v>1124</v>
      </c>
      <c r="C39" s="14">
        <v>6792</v>
      </c>
      <c r="D39" s="15">
        <f t="shared" si="0"/>
        <v>0</v>
      </c>
      <c r="E39" s="16">
        <f t="shared" si="1"/>
        <v>0</v>
      </c>
    </row>
    <row r="40" spans="1:5" x14ac:dyDescent="0.25">
      <c r="A40" s="13" t="s">
        <v>1117</v>
      </c>
      <c r="B40" s="13" t="s">
        <v>1125</v>
      </c>
      <c r="C40" s="14">
        <v>9411</v>
      </c>
      <c r="D40" s="15">
        <f t="shared" si="0"/>
        <v>0</v>
      </c>
      <c r="E40" s="16">
        <f t="shared" si="1"/>
        <v>0</v>
      </c>
    </row>
    <row r="41" spans="1:5" x14ac:dyDescent="0.25">
      <c r="A41" s="13" t="s">
        <v>1126</v>
      </c>
      <c r="B41" s="13" t="s">
        <v>1127</v>
      </c>
      <c r="C41" s="14">
        <v>1165</v>
      </c>
      <c r="D41" s="15">
        <f t="shared" si="0"/>
        <v>0</v>
      </c>
      <c r="E41" s="16">
        <f t="shared" si="1"/>
        <v>0</v>
      </c>
    </row>
    <row r="42" spans="1:5" x14ac:dyDescent="0.25">
      <c r="A42" s="13" t="s">
        <v>1126</v>
      </c>
      <c r="B42" s="13" t="s">
        <v>1128</v>
      </c>
      <c r="C42" s="14">
        <v>1211</v>
      </c>
      <c r="D42" s="15">
        <f t="shared" si="0"/>
        <v>0</v>
      </c>
      <c r="E42" s="16">
        <f t="shared" si="1"/>
        <v>0</v>
      </c>
    </row>
    <row r="43" spans="1:5" x14ac:dyDescent="0.25">
      <c r="A43" s="13" t="s">
        <v>1126</v>
      </c>
      <c r="B43" s="13" t="s">
        <v>1129</v>
      </c>
      <c r="C43" s="14">
        <v>1376</v>
      </c>
      <c r="D43" s="15">
        <f t="shared" si="0"/>
        <v>0</v>
      </c>
      <c r="E43" s="16">
        <f t="shared" si="1"/>
        <v>0</v>
      </c>
    </row>
    <row r="44" spans="1:5" x14ac:dyDescent="0.25">
      <c r="A44" s="13" t="s">
        <v>1126</v>
      </c>
      <c r="B44" s="13" t="s">
        <v>1130</v>
      </c>
      <c r="C44" s="14">
        <v>1947</v>
      </c>
      <c r="D44" s="15">
        <f t="shared" si="0"/>
        <v>0</v>
      </c>
      <c r="E44" s="16">
        <f t="shared" si="1"/>
        <v>0</v>
      </c>
    </row>
    <row r="45" spans="1:5" x14ac:dyDescent="0.25">
      <c r="A45" s="13" t="s">
        <v>1126</v>
      </c>
      <c r="B45" s="13" t="s">
        <v>1131</v>
      </c>
      <c r="C45" s="14">
        <v>4105</v>
      </c>
      <c r="D45" s="15">
        <f t="shared" si="0"/>
        <v>0</v>
      </c>
      <c r="E45" s="16">
        <f t="shared" si="1"/>
        <v>0</v>
      </c>
    </row>
    <row r="46" spans="1:5" x14ac:dyDescent="0.25">
      <c r="A46" s="13" t="s">
        <v>1126</v>
      </c>
      <c r="B46" s="13" t="s">
        <v>1132</v>
      </c>
      <c r="C46" s="14">
        <v>5947</v>
      </c>
      <c r="D46" s="15">
        <f t="shared" si="0"/>
        <v>0</v>
      </c>
      <c r="E46" s="16">
        <f t="shared" si="1"/>
        <v>0</v>
      </c>
    </row>
    <row r="47" spans="1:5" x14ac:dyDescent="0.25">
      <c r="A47" s="13" t="s">
        <v>1126</v>
      </c>
      <c r="B47" s="13" t="s">
        <v>1133</v>
      </c>
      <c r="C47" s="14">
        <v>7469</v>
      </c>
      <c r="D47" s="15">
        <f t="shared" si="0"/>
        <v>0</v>
      </c>
      <c r="E47" s="16">
        <f t="shared" si="1"/>
        <v>0</v>
      </c>
    </row>
    <row r="48" spans="1:5" x14ac:dyDescent="0.25">
      <c r="A48" s="13" t="s">
        <v>1126</v>
      </c>
      <c r="B48" s="13" t="s">
        <v>1134</v>
      </c>
      <c r="C48" s="14">
        <v>10355</v>
      </c>
      <c r="D48" s="15">
        <f t="shared" si="0"/>
        <v>0</v>
      </c>
      <c r="E48" s="16">
        <f t="shared" si="1"/>
        <v>0</v>
      </c>
    </row>
    <row r="49" spans="1:5" x14ac:dyDescent="0.25">
      <c r="A49" s="13" t="s">
        <v>1135</v>
      </c>
      <c r="B49" s="13" t="s">
        <v>1136</v>
      </c>
      <c r="C49" s="14">
        <v>692</v>
      </c>
      <c r="D49" s="15">
        <f t="shared" si="0"/>
        <v>0</v>
      </c>
      <c r="E49" s="16">
        <f t="shared" si="1"/>
        <v>0</v>
      </c>
    </row>
    <row r="50" spans="1:5" x14ac:dyDescent="0.25">
      <c r="A50" s="13" t="s">
        <v>1135</v>
      </c>
      <c r="B50" s="13" t="s">
        <v>1137</v>
      </c>
      <c r="C50" s="14">
        <v>807</v>
      </c>
      <c r="D50" s="15">
        <f t="shared" si="0"/>
        <v>0</v>
      </c>
      <c r="E50" s="16">
        <f t="shared" si="1"/>
        <v>0</v>
      </c>
    </row>
    <row r="51" spans="1:5" x14ac:dyDescent="0.25">
      <c r="A51" s="13" t="s">
        <v>1135</v>
      </c>
      <c r="B51" s="13" t="s">
        <v>1138</v>
      </c>
      <c r="C51" s="14">
        <v>1015</v>
      </c>
      <c r="D51" s="15">
        <f t="shared" ref="D51:D103" si="2">$A$2</f>
        <v>0</v>
      </c>
      <c r="E51" s="16">
        <f t="shared" si="1"/>
        <v>0</v>
      </c>
    </row>
    <row r="52" spans="1:5" x14ac:dyDescent="0.25">
      <c r="A52" s="13" t="s">
        <v>1135</v>
      </c>
      <c r="B52" s="13" t="s">
        <v>1139</v>
      </c>
      <c r="C52" s="14">
        <v>1286</v>
      </c>
      <c r="D52" s="15">
        <f t="shared" si="2"/>
        <v>0</v>
      </c>
      <c r="E52" s="16">
        <f t="shared" si="1"/>
        <v>0</v>
      </c>
    </row>
    <row r="53" spans="1:5" x14ac:dyDescent="0.25">
      <c r="A53" s="13" t="s">
        <v>1135</v>
      </c>
      <c r="B53" s="13" t="s">
        <v>1140</v>
      </c>
      <c r="C53" s="14">
        <v>1987</v>
      </c>
      <c r="D53" s="15">
        <f t="shared" si="2"/>
        <v>0</v>
      </c>
      <c r="E53" s="16">
        <f t="shared" si="1"/>
        <v>0</v>
      </c>
    </row>
    <row r="54" spans="1:5" x14ac:dyDescent="0.25">
      <c r="A54" s="13" t="s">
        <v>1135</v>
      </c>
      <c r="B54" s="13" t="s">
        <v>1141</v>
      </c>
      <c r="C54" s="14">
        <v>2643</v>
      </c>
      <c r="D54" s="15">
        <f t="shared" si="2"/>
        <v>0</v>
      </c>
      <c r="E54" s="16">
        <f t="shared" si="1"/>
        <v>0</v>
      </c>
    </row>
    <row r="55" spans="1:5" x14ac:dyDescent="0.25">
      <c r="A55" s="13" t="s">
        <v>1135</v>
      </c>
      <c r="B55" s="13" t="s">
        <v>1142</v>
      </c>
      <c r="C55" s="14">
        <v>4962</v>
      </c>
      <c r="D55" s="15">
        <f t="shared" si="2"/>
        <v>0</v>
      </c>
      <c r="E55" s="16">
        <f t="shared" si="1"/>
        <v>0</v>
      </c>
    </row>
    <row r="56" spans="1:5" x14ac:dyDescent="0.25">
      <c r="A56" s="13" t="s">
        <v>1135</v>
      </c>
      <c r="B56" s="13" t="s">
        <v>1143</v>
      </c>
      <c r="C56" s="14">
        <v>7361</v>
      </c>
      <c r="D56" s="15">
        <f t="shared" si="2"/>
        <v>0</v>
      </c>
      <c r="E56" s="16">
        <f t="shared" si="1"/>
        <v>0</v>
      </c>
    </row>
    <row r="57" spans="1:5" x14ac:dyDescent="0.25">
      <c r="A57" s="13" t="s">
        <v>1135</v>
      </c>
      <c r="B57" s="13" t="s">
        <v>1144</v>
      </c>
      <c r="C57" s="14">
        <v>9720</v>
      </c>
      <c r="D57" s="15">
        <f t="shared" si="2"/>
        <v>0</v>
      </c>
      <c r="E57" s="16">
        <f t="shared" si="1"/>
        <v>0</v>
      </c>
    </row>
    <row r="58" spans="1:5" x14ac:dyDescent="0.25">
      <c r="A58" s="13" t="s">
        <v>1135</v>
      </c>
      <c r="B58" s="13" t="s">
        <v>1145</v>
      </c>
      <c r="C58" s="14">
        <v>13865</v>
      </c>
      <c r="D58" s="15">
        <f t="shared" si="2"/>
        <v>0</v>
      </c>
      <c r="E58" s="16">
        <f t="shared" si="1"/>
        <v>0</v>
      </c>
    </row>
    <row r="59" spans="1:5" x14ac:dyDescent="0.25">
      <c r="A59" s="13" t="s">
        <v>1135</v>
      </c>
      <c r="B59" s="13" t="s">
        <v>1146</v>
      </c>
      <c r="C59" s="14">
        <v>17185</v>
      </c>
      <c r="D59" s="15">
        <f t="shared" si="2"/>
        <v>0</v>
      </c>
      <c r="E59" s="16">
        <f t="shared" si="1"/>
        <v>0</v>
      </c>
    </row>
    <row r="60" spans="1:5" x14ac:dyDescent="0.25">
      <c r="A60" s="13" t="s">
        <v>1135</v>
      </c>
      <c r="B60" s="13" t="s">
        <v>1147</v>
      </c>
      <c r="C60" s="14">
        <v>20758</v>
      </c>
      <c r="D60" s="15">
        <f t="shared" si="2"/>
        <v>0</v>
      </c>
      <c r="E60" s="16">
        <f t="shared" si="1"/>
        <v>0</v>
      </c>
    </row>
    <row r="61" spans="1:5" x14ac:dyDescent="0.25">
      <c r="A61" s="13" t="s">
        <v>1148</v>
      </c>
      <c r="B61" s="13" t="s">
        <v>1149</v>
      </c>
      <c r="C61" s="14">
        <v>681</v>
      </c>
      <c r="D61" s="15">
        <f t="shared" si="2"/>
        <v>0</v>
      </c>
      <c r="E61" s="16">
        <f t="shared" si="1"/>
        <v>0</v>
      </c>
    </row>
    <row r="62" spans="1:5" x14ac:dyDescent="0.25">
      <c r="A62" s="13" t="s">
        <v>1148</v>
      </c>
      <c r="B62" s="13" t="s">
        <v>1150</v>
      </c>
      <c r="C62" s="14">
        <v>793</v>
      </c>
      <c r="D62" s="15">
        <f t="shared" si="2"/>
        <v>0</v>
      </c>
      <c r="E62" s="16">
        <f t="shared" si="1"/>
        <v>0</v>
      </c>
    </row>
    <row r="63" spans="1:5" x14ac:dyDescent="0.25">
      <c r="A63" s="13" t="s">
        <v>1148</v>
      </c>
      <c r="B63" s="13" t="s">
        <v>1151</v>
      </c>
      <c r="C63" s="14">
        <v>1000</v>
      </c>
      <c r="D63" s="15">
        <f t="shared" si="2"/>
        <v>0</v>
      </c>
      <c r="E63" s="16">
        <f t="shared" si="1"/>
        <v>0</v>
      </c>
    </row>
    <row r="64" spans="1:5" x14ac:dyDescent="0.25">
      <c r="A64" s="13" t="s">
        <v>1148</v>
      </c>
      <c r="B64" s="13" t="s">
        <v>1152</v>
      </c>
      <c r="C64" s="14">
        <v>1264</v>
      </c>
      <c r="D64" s="15">
        <f t="shared" si="2"/>
        <v>0</v>
      </c>
      <c r="E64" s="16">
        <f t="shared" si="1"/>
        <v>0</v>
      </c>
    </row>
    <row r="65" spans="1:5" x14ac:dyDescent="0.25">
      <c r="A65" s="13" t="s">
        <v>1148</v>
      </c>
      <c r="B65" s="13" t="s">
        <v>1153</v>
      </c>
      <c r="C65" s="14">
        <v>1953</v>
      </c>
      <c r="D65" s="15">
        <f t="shared" si="2"/>
        <v>0</v>
      </c>
      <c r="E65" s="16">
        <f t="shared" si="1"/>
        <v>0</v>
      </c>
    </row>
    <row r="66" spans="1:5" x14ac:dyDescent="0.25">
      <c r="A66" s="13" t="s">
        <v>1148</v>
      </c>
      <c r="B66" s="13" t="s">
        <v>1154</v>
      </c>
      <c r="C66" s="14">
        <v>2598</v>
      </c>
      <c r="D66" s="15">
        <f t="shared" si="2"/>
        <v>0</v>
      </c>
      <c r="E66" s="16">
        <f t="shared" si="1"/>
        <v>0</v>
      </c>
    </row>
    <row r="67" spans="1:5" x14ac:dyDescent="0.25">
      <c r="A67" s="13" t="s">
        <v>1148</v>
      </c>
      <c r="B67" s="13" t="s">
        <v>1155</v>
      </c>
      <c r="C67" s="14">
        <v>5400</v>
      </c>
      <c r="D67" s="15">
        <f t="shared" si="2"/>
        <v>0</v>
      </c>
      <c r="E67" s="16">
        <f t="shared" si="1"/>
        <v>0</v>
      </c>
    </row>
    <row r="68" spans="1:5" x14ac:dyDescent="0.25">
      <c r="A68" s="13" t="s">
        <v>1148</v>
      </c>
      <c r="B68" s="13" t="s">
        <v>1156</v>
      </c>
      <c r="C68" s="14">
        <v>7825</v>
      </c>
      <c r="D68" s="15">
        <f t="shared" si="2"/>
        <v>0</v>
      </c>
      <c r="E68" s="16">
        <f t="shared" si="1"/>
        <v>0</v>
      </c>
    </row>
    <row r="69" spans="1:5" x14ac:dyDescent="0.25">
      <c r="A69" s="13" t="s">
        <v>1148</v>
      </c>
      <c r="B69" s="13" t="s">
        <v>1157</v>
      </c>
      <c r="C69" s="14">
        <v>9893</v>
      </c>
      <c r="D69" s="15">
        <f t="shared" si="2"/>
        <v>0</v>
      </c>
      <c r="E69" s="16">
        <f t="shared" ref="E69:E132" si="3">C69*D69</f>
        <v>0</v>
      </c>
    </row>
    <row r="70" spans="1:5" x14ac:dyDescent="0.25">
      <c r="A70" s="13" t="s">
        <v>1148</v>
      </c>
      <c r="B70" s="13" t="s">
        <v>1158</v>
      </c>
      <c r="C70" s="14">
        <v>13914</v>
      </c>
      <c r="D70" s="15">
        <f t="shared" si="2"/>
        <v>0</v>
      </c>
      <c r="E70" s="16">
        <f t="shared" si="3"/>
        <v>0</v>
      </c>
    </row>
    <row r="71" spans="1:5" x14ac:dyDescent="0.25">
      <c r="A71" s="13" t="s">
        <v>1148</v>
      </c>
      <c r="B71" s="13" t="s">
        <v>1159</v>
      </c>
      <c r="C71" s="14">
        <v>15376</v>
      </c>
      <c r="D71" s="15">
        <f t="shared" si="2"/>
        <v>0</v>
      </c>
      <c r="E71" s="16">
        <f t="shared" si="3"/>
        <v>0</v>
      </c>
    </row>
    <row r="72" spans="1:5" x14ac:dyDescent="0.25">
      <c r="A72" s="13" t="s">
        <v>1148</v>
      </c>
      <c r="B72" s="13" t="s">
        <v>1160</v>
      </c>
      <c r="C72" s="14">
        <v>18808</v>
      </c>
      <c r="D72" s="15">
        <f t="shared" si="2"/>
        <v>0</v>
      </c>
      <c r="E72" s="16">
        <f t="shared" si="3"/>
        <v>0</v>
      </c>
    </row>
    <row r="73" spans="1:5" x14ac:dyDescent="0.25">
      <c r="A73" s="13" t="s">
        <v>1161</v>
      </c>
      <c r="B73" s="13" t="s">
        <v>1162</v>
      </c>
      <c r="C73" s="14">
        <v>692</v>
      </c>
      <c r="D73" s="15">
        <f t="shared" si="2"/>
        <v>0</v>
      </c>
      <c r="E73" s="16">
        <f t="shared" si="3"/>
        <v>0</v>
      </c>
    </row>
    <row r="74" spans="1:5" x14ac:dyDescent="0.25">
      <c r="A74" s="13" t="s">
        <v>1161</v>
      </c>
      <c r="B74" s="13" t="s">
        <v>1163</v>
      </c>
      <c r="C74" s="14">
        <v>807</v>
      </c>
      <c r="D74" s="15">
        <f t="shared" si="2"/>
        <v>0</v>
      </c>
      <c r="E74" s="16">
        <f t="shared" si="3"/>
        <v>0</v>
      </c>
    </row>
    <row r="75" spans="1:5" x14ac:dyDescent="0.25">
      <c r="A75" s="13" t="s">
        <v>1161</v>
      </c>
      <c r="B75" s="13" t="s">
        <v>1164</v>
      </c>
      <c r="C75" s="14">
        <v>1015</v>
      </c>
      <c r="D75" s="15">
        <f t="shared" si="2"/>
        <v>0</v>
      </c>
      <c r="E75" s="16">
        <f t="shared" si="3"/>
        <v>0</v>
      </c>
    </row>
    <row r="76" spans="1:5" x14ac:dyDescent="0.25">
      <c r="A76" s="13" t="s">
        <v>1161</v>
      </c>
      <c r="B76" s="13" t="s">
        <v>1165</v>
      </c>
      <c r="C76" s="14">
        <v>1286</v>
      </c>
      <c r="D76" s="15">
        <f t="shared" si="2"/>
        <v>0</v>
      </c>
      <c r="E76" s="16">
        <f t="shared" si="3"/>
        <v>0</v>
      </c>
    </row>
    <row r="77" spans="1:5" x14ac:dyDescent="0.25">
      <c r="A77" s="13" t="s">
        <v>1161</v>
      </c>
      <c r="B77" s="13" t="s">
        <v>1166</v>
      </c>
      <c r="C77" s="14">
        <v>1987</v>
      </c>
      <c r="D77" s="15">
        <f t="shared" si="2"/>
        <v>0</v>
      </c>
      <c r="E77" s="16">
        <f t="shared" si="3"/>
        <v>0</v>
      </c>
    </row>
    <row r="78" spans="1:5" x14ac:dyDescent="0.25">
      <c r="A78" s="13" t="s">
        <v>1161</v>
      </c>
      <c r="B78" s="13" t="s">
        <v>1167</v>
      </c>
      <c r="C78" s="14">
        <v>2643</v>
      </c>
      <c r="D78" s="15">
        <f t="shared" si="2"/>
        <v>0</v>
      </c>
      <c r="E78" s="16">
        <f t="shared" si="3"/>
        <v>0</v>
      </c>
    </row>
    <row r="79" spans="1:5" x14ac:dyDescent="0.25">
      <c r="A79" s="13" t="s">
        <v>1161</v>
      </c>
      <c r="B79" s="13" t="s">
        <v>1168</v>
      </c>
      <c r="C79" s="14">
        <v>5458</v>
      </c>
      <c r="D79" s="15">
        <f t="shared" si="2"/>
        <v>0</v>
      </c>
      <c r="E79" s="16">
        <f t="shared" si="3"/>
        <v>0</v>
      </c>
    </row>
    <row r="80" spans="1:5" x14ac:dyDescent="0.25">
      <c r="A80" s="13" t="s">
        <v>1161</v>
      </c>
      <c r="B80" s="13" t="s">
        <v>1169</v>
      </c>
      <c r="C80" s="14">
        <v>8271</v>
      </c>
      <c r="D80" s="15">
        <f t="shared" si="2"/>
        <v>0</v>
      </c>
      <c r="E80" s="16">
        <f t="shared" si="3"/>
        <v>0</v>
      </c>
    </row>
    <row r="81" spans="1:5" x14ac:dyDescent="0.25">
      <c r="A81" s="13" t="s">
        <v>1161</v>
      </c>
      <c r="B81" s="13" t="s">
        <v>1170</v>
      </c>
      <c r="C81" s="14">
        <v>10415</v>
      </c>
      <c r="D81" s="15">
        <f t="shared" si="2"/>
        <v>0</v>
      </c>
      <c r="E81" s="16">
        <f t="shared" si="3"/>
        <v>0</v>
      </c>
    </row>
    <row r="82" spans="1:5" x14ac:dyDescent="0.25">
      <c r="A82" s="13" t="s">
        <v>1161</v>
      </c>
      <c r="B82" s="13" t="s">
        <v>1171</v>
      </c>
      <c r="C82" s="14">
        <v>14696</v>
      </c>
      <c r="D82" s="15">
        <f t="shared" si="2"/>
        <v>0</v>
      </c>
      <c r="E82" s="16">
        <f t="shared" si="3"/>
        <v>0</v>
      </c>
    </row>
    <row r="83" spans="1:5" x14ac:dyDescent="0.25">
      <c r="A83" s="13" t="s">
        <v>1161</v>
      </c>
      <c r="B83" s="13" t="s">
        <v>1172</v>
      </c>
      <c r="C83" s="14">
        <v>19284</v>
      </c>
      <c r="D83" s="15">
        <f t="shared" si="2"/>
        <v>0</v>
      </c>
      <c r="E83" s="16">
        <f t="shared" si="3"/>
        <v>0</v>
      </c>
    </row>
    <row r="84" spans="1:5" x14ac:dyDescent="0.25">
      <c r="A84" s="13" t="s">
        <v>1161</v>
      </c>
      <c r="B84" s="13" t="s">
        <v>1173</v>
      </c>
      <c r="C84" s="14">
        <v>23543</v>
      </c>
      <c r="D84" s="15">
        <f t="shared" si="2"/>
        <v>0</v>
      </c>
      <c r="E84" s="16">
        <f t="shared" si="3"/>
        <v>0</v>
      </c>
    </row>
    <row r="85" spans="1:5" x14ac:dyDescent="0.25">
      <c r="A85" s="13" t="s">
        <v>1174</v>
      </c>
      <c r="B85" s="13" t="s">
        <v>1175</v>
      </c>
      <c r="C85" s="14">
        <v>1894</v>
      </c>
      <c r="D85" s="15">
        <f t="shared" si="2"/>
        <v>0</v>
      </c>
      <c r="E85" s="16">
        <f t="shared" si="3"/>
        <v>0</v>
      </c>
    </row>
    <row r="86" spans="1:5" x14ac:dyDescent="0.25">
      <c r="A86" s="13" t="s">
        <v>1174</v>
      </c>
      <c r="B86" s="13" t="s">
        <v>1176</v>
      </c>
      <c r="C86" s="14">
        <v>2365</v>
      </c>
      <c r="D86" s="15">
        <f t="shared" si="2"/>
        <v>0</v>
      </c>
      <c r="E86" s="16">
        <f t="shared" si="3"/>
        <v>0</v>
      </c>
    </row>
    <row r="87" spans="1:5" x14ac:dyDescent="0.25">
      <c r="A87" s="13" t="s">
        <v>1174</v>
      </c>
      <c r="B87" s="13" t="s">
        <v>1177</v>
      </c>
      <c r="C87" s="14">
        <v>2550</v>
      </c>
      <c r="D87" s="15">
        <f t="shared" si="2"/>
        <v>0</v>
      </c>
      <c r="E87" s="16">
        <f t="shared" si="3"/>
        <v>0</v>
      </c>
    </row>
    <row r="88" spans="1:5" x14ac:dyDescent="0.25">
      <c r="A88" s="13" t="s">
        <v>1174</v>
      </c>
      <c r="B88" s="13" t="s">
        <v>1178</v>
      </c>
      <c r="C88" s="14">
        <v>3248</v>
      </c>
      <c r="D88" s="15">
        <f t="shared" si="2"/>
        <v>0</v>
      </c>
      <c r="E88" s="16">
        <f t="shared" si="3"/>
        <v>0</v>
      </c>
    </row>
    <row r="89" spans="1:5" x14ac:dyDescent="0.25">
      <c r="A89" s="13" t="s">
        <v>1174</v>
      </c>
      <c r="B89" s="13" t="s">
        <v>1179</v>
      </c>
      <c r="C89" s="14">
        <v>4608</v>
      </c>
      <c r="D89" s="15">
        <f t="shared" si="2"/>
        <v>0</v>
      </c>
      <c r="E89" s="16">
        <f t="shared" si="3"/>
        <v>0</v>
      </c>
    </row>
    <row r="90" spans="1:5" x14ac:dyDescent="0.25">
      <c r="A90" s="13" t="s">
        <v>1174</v>
      </c>
      <c r="B90" s="13" t="s">
        <v>1180</v>
      </c>
      <c r="C90" s="14">
        <v>7018</v>
      </c>
      <c r="D90" s="15">
        <f t="shared" si="2"/>
        <v>0</v>
      </c>
      <c r="E90" s="16">
        <f t="shared" si="3"/>
        <v>0</v>
      </c>
    </row>
    <row r="91" spans="1:5" x14ac:dyDescent="0.25">
      <c r="A91" s="13" t="s">
        <v>1174</v>
      </c>
      <c r="B91" s="13" t="s">
        <v>1181</v>
      </c>
      <c r="C91" s="14">
        <v>8682</v>
      </c>
      <c r="D91" s="15">
        <f t="shared" si="2"/>
        <v>0</v>
      </c>
      <c r="E91" s="16">
        <f t="shared" si="3"/>
        <v>0</v>
      </c>
    </row>
    <row r="92" spans="1:5" x14ac:dyDescent="0.25">
      <c r="A92" s="13" t="s">
        <v>1174</v>
      </c>
      <c r="B92" s="13" t="s">
        <v>1182</v>
      </c>
      <c r="C92" s="14">
        <v>12686</v>
      </c>
      <c r="D92" s="15">
        <f t="shared" si="2"/>
        <v>0</v>
      </c>
      <c r="E92" s="16">
        <f t="shared" si="3"/>
        <v>0</v>
      </c>
    </row>
    <row r="93" spans="1:5" x14ac:dyDescent="0.25">
      <c r="A93" s="13" t="s">
        <v>1174</v>
      </c>
      <c r="B93" s="13" t="s">
        <v>1183</v>
      </c>
      <c r="C93" s="14">
        <v>16947</v>
      </c>
      <c r="D93" s="15">
        <f t="shared" si="2"/>
        <v>0</v>
      </c>
      <c r="E93" s="16">
        <f t="shared" si="3"/>
        <v>0</v>
      </c>
    </row>
    <row r="94" spans="1:5" x14ac:dyDescent="0.25">
      <c r="A94" s="13" t="s">
        <v>1174</v>
      </c>
      <c r="B94" s="13" t="s">
        <v>1184</v>
      </c>
      <c r="C94" s="14">
        <v>23110</v>
      </c>
      <c r="D94" s="15">
        <f t="shared" si="2"/>
        <v>0</v>
      </c>
      <c r="E94" s="16">
        <f t="shared" si="3"/>
        <v>0</v>
      </c>
    </row>
    <row r="95" spans="1:5" x14ac:dyDescent="0.25">
      <c r="A95" s="13" t="s">
        <v>1174</v>
      </c>
      <c r="B95" s="13" t="s">
        <v>1185</v>
      </c>
      <c r="C95" s="14">
        <v>31004</v>
      </c>
      <c r="D95" s="15">
        <f t="shared" si="2"/>
        <v>0</v>
      </c>
      <c r="E95" s="16">
        <f t="shared" si="3"/>
        <v>0</v>
      </c>
    </row>
    <row r="96" spans="1:5" x14ac:dyDescent="0.25">
      <c r="A96" s="13" t="s">
        <v>1174</v>
      </c>
      <c r="B96" s="13" t="s">
        <v>1186</v>
      </c>
      <c r="C96" s="14">
        <v>36990</v>
      </c>
      <c r="D96" s="15">
        <f t="shared" si="2"/>
        <v>0</v>
      </c>
      <c r="E96" s="16">
        <f t="shared" si="3"/>
        <v>0</v>
      </c>
    </row>
    <row r="97" spans="1:5" x14ac:dyDescent="0.25">
      <c r="A97" s="13" t="s">
        <v>1187</v>
      </c>
      <c r="B97" s="13" t="s">
        <v>1188</v>
      </c>
      <c r="C97" s="14">
        <v>1726</v>
      </c>
      <c r="D97" s="15">
        <f t="shared" si="2"/>
        <v>0</v>
      </c>
      <c r="E97" s="16">
        <f t="shared" si="3"/>
        <v>0</v>
      </c>
    </row>
    <row r="98" spans="1:5" x14ac:dyDescent="0.25">
      <c r="A98" s="13" t="s">
        <v>1187</v>
      </c>
      <c r="B98" s="13" t="s">
        <v>1189</v>
      </c>
      <c r="C98" s="14">
        <v>2150</v>
      </c>
      <c r="D98" s="15">
        <f t="shared" si="2"/>
        <v>0</v>
      </c>
      <c r="E98" s="16">
        <f t="shared" si="3"/>
        <v>0</v>
      </c>
    </row>
    <row r="99" spans="1:5" x14ac:dyDescent="0.25">
      <c r="A99" s="13" t="s">
        <v>1187</v>
      </c>
      <c r="B99" s="13" t="s">
        <v>1190</v>
      </c>
      <c r="C99" s="14">
        <v>2328</v>
      </c>
      <c r="D99" s="15">
        <f t="shared" si="2"/>
        <v>0</v>
      </c>
      <c r="E99" s="16">
        <f t="shared" si="3"/>
        <v>0</v>
      </c>
    </row>
    <row r="100" spans="1:5" x14ac:dyDescent="0.25">
      <c r="A100" s="13" t="s">
        <v>1187</v>
      </c>
      <c r="B100" s="13" t="s">
        <v>1191</v>
      </c>
      <c r="C100" s="14">
        <v>2944</v>
      </c>
      <c r="D100" s="15">
        <f t="shared" si="2"/>
        <v>0</v>
      </c>
      <c r="E100" s="16">
        <f t="shared" si="3"/>
        <v>0</v>
      </c>
    </row>
    <row r="101" spans="1:5" x14ac:dyDescent="0.25">
      <c r="A101" s="13" t="s">
        <v>1187</v>
      </c>
      <c r="B101" s="13" t="s">
        <v>1192</v>
      </c>
      <c r="C101" s="14">
        <v>4183</v>
      </c>
      <c r="D101" s="15">
        <f t="shared" si="2"/>
        <v>0</v>
      </c>
      <c r="E101" s="16">
        <f t="shared" si="3"/>
        <v>0</v>
      </c>
    </row>
    <row r="102" spans="1:5" x14ac:dyDescent="0.25">
      <c r="A102" s="13" t="s">
        <v>1187</v>
      </c>
      <c r="B102" s="13" t="s">
        <v>1193</v>
      </c>
      <c r="C102" s="14">
        <v>6378</v>
      </c>
      <c r="D102" s="15">
        <f t="shared" si="2"/>
        <v>0</v>
      </c>
      <c r="E102" s="16">
        <f t="shared" si="3"/>
        <v>0</v>
      </c>
    </row>
    <row r="103" spans="1:5" x14ac:dyDescent="0.25">
      <c r="A103" s="13" t="s">
        <v>1187</v>
      </c>
      <c r="B103" s="13" t="s">
        <v>1194</v>
      </c>
      <c r="C103" s="14">
        <v>7873</v>
      </c>
      <c r="D103" s="15">
        <f t="shared" si="2"/>
        <v>0</v>
      </c>
      <c r="E103" s="16">
        <f t="shared" si="3"/>
        <v>0</v>
      </c>
    </row>
    <row r="104" spans="1:5" x14ac:dyDescent="0.25">
      <c r="A104" s="13" t="s">
        <v>1187</v>
      </c>
      <c r="B104" s="13" t="s">
        <v>1195</v>
      </c>
      <c r="C104" s="14">
        <v>11581</v>
      </c>
      <c r="D104" s="15">
        <f t="shared" ref="D104:D152" si="4">$A$2</f>
        <v>0</v>
      </c>
      <c r="E104" s="16">
        <f t="shared" si="3"/>
        <v>0</v>
      </c>
    </row>
    <row r="105" spans="1:5" x14ac:dyDescent="0.25">
      <c r="A105" s="13" t="s">
        <v>1187</v>
      </c>
      <c r="B105" s="13" t="s">
        <v>1196</v>
      </c>
      <c r="C105" s="14">
        <v>15451</v>
      </c>
      <c r="D105" s="15">
        <f t="shared" si="4"/>
        <v>0</v>
      </c>
      <c r="E105" s="16">
        <f t="shared" si="3"/>
        <v>0</v>
      </c>
    </row>
    <row r="106" spans="1:5" x14ac:dyDescent="0.25">
      <c r="A106" s="13" t="s">
        <v>1187</v>
      </c>
      <c r="B106" s="13" t="s">
        <v>1197</v>
      </c>
      <c r="C106" s="14">
        <v>21000</v>
      </c>
      <c r="D106" s="15">
        <f t="shared" si="4"/>
        <v>0</v>
      </c>
      <c r="E106" s="16">
        <f t="shared" si="3"/>
        <v>0</v>
      </c>
    </row>
    <row r="107" spans="1:5" x14ac:dyDescent="0.25">
      <c r="A107" s="13" t="s">
        <v>1187</v>
      </c>
      <c r="B107" s="13" t="s">
        <v>1198</v>
      </c>
      <c r="C107" s="14">
        <v>28157</v>
      </c>
      <c r="D107" s="15">
        <f t="shared" si="4"/>
        <v>0</v>
      </c>
      <c r="E107" s="16">
        <f t="shared" si="3"/>
        <v>0</v>
      </c>
    </row>
    <row r="108" spans="1:5" x14ac:dyDescent="0.25">
      <c r="A108" s="13" t="s">
        <v>1187</v>
      </c>
      <c r="B108" s="13" t="s">
        <v>1199</v>
      </c>
      <c r="C108" s="14">
        <v>33724</v>
      </c>
      <c r="D108" s="15">
        <f t="shared" si="4"/>
        <v>0</v>
      </c>
      <c r="E108" s="16">
        <f t="shared" si="3"/>
        <v>0</v>
      </c>
    </row>
    <row r="109" spans="1:5" x14ac:dyDescent="0.25">
      <c r="A109" s="13" t="s">
        <v>1200</v>
      </c>
      <c r="B109" s="13" t="s">
        <v>1201</v>
      </c>
      <c r="C109" s="14">
        <v>1894</v>
      </c>
      <c r="D109" s="15">
        <f t="shared" si="4"/>
        <v>0</v>
      </c>
      <c r="E109" s="16">
        <f t="shared" si="3"/>
        <v>0</v>
      </c>
    </row>
    <row r="110" spans="1:5" x14ac:dyDescent="0.25">
      <c r="A110" s="13" t="s">
        <v>1200</v>
      </c>
      <c r="B110" s="13" t="s">
        <v>1202</v>
      </c>
      <c r="C110" s="14">
        <v>2365</v>
      </c>
      <c r="D110" s="15">
        <f t="shared" si="4"/>
        <v>0</v>
      </c>
      <c r="E110" s="16">
        <f t="shared" si="3"/>
        <v>0</v>
      </c>
    </row>
    <row r="111" spans="1:5" x14ac:dyDescent="0.25">
      <c r="A111" s="13" t="s">
        <v>1200</v>
      </c>
      <c r="B111" s="13" t="s">
        <v>1203</v>
      </c>
      <c r="C111" s="14">
        <v>2550</v>
      </c>
      <c r="D111" s="15">
        <f t="shared" si="4"/>
        <v>0</v>
      </c>
      <c r="E111" s="16">
        <f t="shared" si="3"/>
        <v>0</v>
      </c>
    </row>
    <row r="112" spans="1:5" x14ac:dyDescent="0.25">
      <c r="A112" s="13" t="s">
        <v>1200</v>
      </c>
      <c r="B112" s="13" t="s">
        <v>1204</v>
      </c>
      <c r="C112" s="14">
        <v>3248</v>
      </c>
      <c r="D112" s="15">
        <f t="shared" si="4"/>
        <v>0</v>
      </c>
      <c r="E112" s="16">
        <f t="shared" si="3"/>
        <v>0</v>
      </c>
    </row>
    <row r="113" spans="1:5" x14ac:dyDescent="0.25">
      <c r="A113" s="13" t="s">
        <v>1200</v>
      </c>
      <c r="B113" s="13" t="s">
        <v>1205</v>
      </c>
      <c r="C113" s="14">
        <v>4608</v>
      </c>
      <c r="D113" s="15">
        <f t="shared" si="4"/>
        <v>0</v>
      </c>
      <c r="E113" s="16">
        <f t="shared" si="3"/>
        <v>0</v>
      </c>
    </row>
    <row r="114" spans="1:5" x14ac:dyDescent="0.25">
      <c r="A114" s="13" t="s">
        <v>1200</v>
      </c>
      <c r="B114" s="13" t="s">
        <v>1206</v>
      </c>
      <c r="C114" s="14">
        <v>7018</v>
      </c>
      <c r="D114" s="15">
        <f t="shared" si="4"/>
        <v>0</v>
      </c>
      <c r="E114" s="16">
        <f t="shared" si="3"/>
        <v>0</v>
      </c>
    </row>
    <row r="115" spans="1:5" x14ac:dyDescent="0.25">
      <c r="A115" s="13" t="s">
        <v>1200</v>
      </c>
      <c r="B115" s="13" t="s">
        <v>1207</v>
      </c>
      <c r="C115" s="14">
        <v>8682</v>
      </c>
      <c r="D115" s="15">
        <f t="shared" si="4"/>
        <v>0</v>
      </c>
      <c r="E115" s="16">
        <f t="shared" si="3"/>
        <v>0</v>
      </c>
    </row>
    <row r="116" spans="1:5" x14ac:dyDescent="0.25">
      <c r="A116" s="13" t="s">
        <v>1200</v>
      </c>
      <c r="B116" s="13" t="s">
        <v>1208</v>
      </c>
      <c r="C116" s="14">
        <v>12686</v>
      </c>
      <c r="D116" s="15">
        <f t="shared" si="4"/>
        <v>0</v>
      </c>
      <c r="E116" s="16">
        <f t="shared" si="3"/>
        <v>0</v>
      </c>
    </row>
    <row r="117" spans="1:5" x14ac:dyDescent="0.25">
      <c r="A117" s="13" t="s">
        <v>1200</v>
      </c>
      <c r="B117" s="13" t="s">
        <v>1209</v>
      </c>
      <c r="C117" s="14">
        <v>16947</v>
      </c>
      <c r="D117" s="15">
        <f t="shared" si="4"/>
        <v>0</v>
      </c>
      <c r="E117" s="16">
        <f t="shared" si="3"/>
        <v>0</v>
      </c>
    </row>
    <row r="118" spans="1:5" x14ac:dyDescent="0.25">
      <c r="A118" s="13" t="s">
        <v>1200</v>
      </c>
      <c r="B118" s="13" t="s">
        <v>1210</v>
      </c>
      <c r="C118" s="14">
        <v>23110</v>
      </c>
      <c r="D118" s="15">
        <f t="shared" si="4"/>
        <v>0</v>
      </c>
      <c r="E118" s="16">
        <f t="shared" si="3"/>
        <v>0</v>
      </c>
    </row>
    <row r="119" spans="1:5" x14ac:dyDescent="0.25">
      <c r="A119" s="13" t="s">
        <v>1200</v>
      </c>
      <c r="B119" s="13" t="s">
        <v>1211</v>
      </c>
      <c r="C119" s="14">
        <v>31004</v>
      </c>
      <c r="D119" s="15">
        <f t="shared" si="4"/>
        <v>0</v>
      </c>
      <c r="E119" s="16">
        <f t="shared" si="3"/>
        <v>0</v>
      </c>
    </row>
    <row r="120" spans="1:5" x14ac:dyDescent="0.25">
      <c r="A120" s="13" t="s">
        <v>1200</v>
      </c>
      <c r="B120" s="13" t="s">
        <v>1212</v>
      </c>
      <c r="C120" s="14">
        <v>36990</v>
      </c>
      <c r="D120" s="15">
        <f t="shared" si="4"/>
        <v>0</v>
      </c>
      <c r="E120" s="16">
        <f t="shared" si="3"/>
        <v>0</v>
      </c>
    </row>
    <row r="121" spans="1:5" x14ac:dyDescent="0.25">
      <c r="A121" s="13" t="s">
        <v>1213</v>
      </c>
      <c r="B121" s="13" t="s">
        <v>1214</v>
      </c>
      <c r="C121" s="14">
        <v>846</v>
      </c>
      <c r="D121" s="15">
        <f t="shared" si="4"/>
        <v>0</v>
      </c>
      <c r="E121" s="16">
        <f t="shared" si="3"/>
        <v>0</v>
      </c>
    </row>
    <row r="122" spans="1:5" x14ac:dyDescent="0.25">
      <c r="A122" s="13" t="s">
        <v>1213</v>
      </c>
      <c r="B122" s="13" t="s">
        <v>1215</v>
      </c>
      <c r="C122" s="14">
        <v>962</v>
      </c>
      <c r="D122" s="15">
        <f t="shared" si="4"/>
        <v>0</v>
      </c>
      <c r="E122" s="16">
        <f t="shared" si="3"/>
        <v>0</v>
      </c>
    </row>
    <row r="123" spans="1:5" x14ac:dyDescent="0.25">
      <c r="A123" s="13" t="s">
        <v>1213</v>
      </c>
      <c r="B123" s="13" t="s">
        <v>1216</v>
      </c>
      <c r="C123" s="14">
        <v>1230</v>
      </c>
      <c r="D123" s="15">
        <f t="shared" si="4"/>
        <v>0</v>
      </c>
      <c r="E123" s="16">
        <f t="shared" si="3"/>
        <v>0</v>
      </c>
    </row>
    <row r="124" spans="1:5" x14ac:dyDescent="0.25">
      <c r="A124" s="13" t="s">
        <v>1213</v>
      </c>
      <c r="B124" s="13" t="s">
        <v>1217</v>
      </c>
      <c r="C124" s="14">
        <v>1374</v>
      </c>
      <c r="D124" s="15">
        <f t="shared" si="4"/>
        <v>0</v>
      </c>
      <c r="E124" s="16">
        <f t="shared" si="3"/>
        <v>0</v>
      </c>
    </row>
    <row r="125" spans="1:5" x14ac:dyDescent="0.25">
      <c r="A125" s="13" t="s">
        <v>1213</v>
      </c>
      <c r="B125" s="13" t="s">
        <v>1218</v>
      </c>
      <c r="C125" s="14">
        <v>2304</v>
      </c>
      <c r="D125" s="15">
        <f t="shared" si="4"/>
        <v>0</v>
      </c>
      <c r="E125" s="16">
        <f t="shared" si="3"/>
        <v>0</v>
      </c>
    </row>
    <row r="126" spans="1:5" x14ac:dyDescent="0.25">
      <c r="A126" s="13" t="s">
        <v>1213</v>
      </c>
      <c r="B126" s="13" t="s">
        <v>1219</v>
      </c>
      <c r="C126" s="14">
        <v>2917</v>
      </c>
      <c r="D126" s="15">
        <f t="shared" si="4"/>
        <v>0</v>
      </c>
      <c r="E126" s="16">
        <f t="shared" si="3"/>
        <v>0</v>
      </c>
    </row>
    <row r="127" spans="1:5" x14ac:dyDescent="0.25">
      <c r="A127" s="13" t="s">
        <v>1213</v>
      </c>
      <c r="B127" s="13" t="s">
        <v>1220</v>
      </c>
      <c r="C127" s="14">
        <v>5344</v>
      </c>
      <c r="D127" s="15">
        <f t="shared" si="4"/>
        <v>0</v>
      </c>
      <c r="E127" s="16">
        <f t="shared" si="3"/>
        <v>0</v>
      </c>
    </row>
    <row r="128" spans="1:5" x14ac:dyDescent="0.25">
      <c r="A128" s="13" t="s">
        <v>1213</v>
      </c>
      <c r="B128" s="13" t="s">
        <v>1221</v>
      </c>
      <c r="C128" s="14">
        <v>8248</v>
      </c>
      <c r="D128" s="15">
        <f t="shared" si="4"/>
        <v>0</v>
      </c>
      <c r="E128" s="16">
        <f t="shared" si="3"/>
        <v>0</v>
      </c>
    </row>
    <row r="129" spans="1:5" x14ac:dyDescent="0.25">
      <c r="A129" s="13" t="s">
        <v>1213</v>
      </c>
      <c r="B129" s="13" t="s">
        <v>1222</v>
      </c>
      <c r="C129" s="14">
        <v>11354</v>
      </c>
      <c r="D129" s="15">
        <f t="shared" si="4"/>
        <v>0</v>
      </c>
      <c r="E129" s="16">
        <f t="shared" si="3"/>
        <v>0</v>
      </c>
    </row>
    <row r="130" spans="1:5" x14ac:dyDescent="0.25">
      <c r="A130" s="13" t="s">
        <v>1213</v>
      </c>
      <c r="B130" s="13" t="s">
        <v>1223</v>
      </c>
      <c r="C130" s="14">
        <v>15533</v>
      </c>
      <c r="D130" s="15">
        <f t="shared" si="4"/>
        <v>0</v>
      </c>
      <c r="E130" s="16">
        <f t="shared" si="3"/>
        <v>0</v>
      </c>
    </row>
    <row r="131" spans="1:5" x14ac:dyDescent="0.25">
      <c r="A131" s="13" t="s">
        <v>1213</v>
      </c>
      <c r="B131" s="13" t="s">
        <v>1224</v>
      </c>
      <c r="C131" s="14">
        <v>23657</v>
      </c>
      <c r="D131" s="15">
        <f t="shared" si="4"/>
        <v>0</v>
      </c>
      <c r="E131" s="16">
        <f t="shared" si="3"/>
        <v>0</v>
      </c>
    </row>
    <row r="132" spans="1:5" x14ac:dyDescent="0.25">
      <c r="A132" s="13" t="s">
        <v>1213</v>
      </c>
      <c r="B132" s="13" t="s">
        <v>1225</v>
      </c>
      <c r="C132" s="14">
        <v>30834</v>
      </c>
      <c r="D132" s="15">
        <f t="shared" si="4"/>
        <v>0</v>
      </c>
      <c r="E132" s="16">
        <f t="shared" si="3"/>
        <v>0</v>
      </c>
    </row>
    <row r="133" spans="1:5" x14ac:dyDescent="0.25">
      <c r="A133" s="13" t="s">
        <v>1226</v>
      </c>
      <c r="B133" s="13" t="s">
        <v>1227</v>
      </c>
      <c r="C133" s="14">
        <v>939</v>
      </c>
      <c r="D133" s="15">
        <f t="shared" si="4"/>
        <v>0</v>
      </c>
      <c r="E133" s="16">
        <f t="shared" ref="E133:E196" si="5">C133*D133</f>
        <v>0</v>
      </c>
    </row>
    <row r="134" spans="1:5" x14ac:dyDescent="0.25">
      <c r="A134" s="13" t="s">
        <v>1226</v>
      </c>
      <c r="B134" s="13" t="s">
        <v>1228</v>
      </c>
      <c r="C134" s="14">
        <v>1068</v>
      </c>
      <c r="D134" s="15">
        <f t="shared" si="4"/>
        <v>0</v>
      </c>
      <c r="E134" s="16">
        <f t="shared" si="5"/>
        <v>0</v>
      </c>
    </row>
    <row r="135" spans="1:5" x14ac:dyDescent="0.25">
      <c r="A135" s="13" t="s">
        <v>1226</v>
      </c>
      <c r="B135" s="13" t="s">
        <v>1229</v>
      </c>
      <c r="C135" s="14">
        <v>1238</v>
      </c>
      <c r="D135" s="15">
        <f t="shared" si="4"/>
        <v>0</v>
      </c>
      <c r="E135" s="16">
        <f t="shared" si="5"/>
        <v>0</v>
      </c>
    </row>
    <row r="136" spans="1:5" x14ac:dyDescent="0.25">
      <c r="A136" s="13" t="s">
        <v>1226</v>
      </c>
      <c r="B136" s="13" t="s">
        <v>1230</v>
      </c>
      <c r="C136" s="14">
        <v>1528</v>
      </c>
      <c r="D136" s="15">
        <f t="shared" si="4"/>
        <v>0</v>
      </c>
      <c r="E136" s="16">
        <f t="shared" si="5"/>
        <v>0</v>
      </c>
    </row>
    <row r="137" spans="1:5" x14ac:dyDescent="0.25">
      <c r="A137" s="13" t="s">
        <v>1226</v>
      </c>
      <c r="B137" s="13" t="s">
        <v>1231</v>
      </c>
      <c r="C137" s="14">
        <v>2560</v>
      </c>
      <c r="D137" s="15">
        <f t="shared" si="4"/>
        <v>0</v>
      </c>
      <c r="E137" s="16">
        <f t="shared" si="5"/>
        <v>0</v>
      </c>
    </row>
    <row r="138" spans="1:5" x14ac:dyDescent="0.25">
      <c r="A138" s="13" t="s">
        <v>1226</v>
      </c>
      <c r="B138" s="13" t="s">
        <v>1232</v>
      </c>
      <c r="C138" s="14">
        <v>3241</v>
      </c>
      <c r="D138" s="15">
        <f t="shared" si="4"/>
        <v>0</v>
      </c>
      <c r="E138" s="16">
        <f t="shared" si="5"/>
        <v>0</v>
      </c>
    </row>
    <row r="139" spans="1:5" x14ac:dyDescent="0.25">
      <c r="A139" s="13" t="s">
        <v>1226</v>
      </c>
      <c r="B139" s="13" t="s">
        <v>1233</v>
      </c>
      <c r="C139" s="14">
        <v>5802</v>
      </c>
      <c r="D139" s="15">
        <f t="shared" si="4"/>
        <v>0</v>
      </c>
      <c r="E139" s="16">
        <f t="shared" si="5"/>
        <v>0</v>
      </c>
    </row>
    <row r="140" spans="1:5" x14ac:dyDescent="0.25">
      <c r="A140" s="13" t="s">
        <v>1226</v>
      </c>
      <c r="B140" s="13" t="s">
        <v>1234</v>
      </c>
      <c r="C140" s="14">
        <v>8396</v>
      </c>
      <c r="D140" s="15">
        <f t="shared" si="4"/>
        <v>0</v>
      </c>
      <c r="E140" s="16">
        <f t="shared" si="5"/>
        <v>0</v>
      </c>
    </row>
    <row r="141" spans="1:5" x14ac:dyDescent="0.25">
      <c r="A141" s="13" t="s">
        <v>1226</v>
      </c>
      <c r="B141" s="13" t="s">
        <v>1235</v>
      </c>
      <c r="C141" s="14">
        <v>11422</v>
      </c>
      <c r="D141" s="15">
        <f t="shared" si="4"/>
        <v>0</v>
      </c>
      <c r="E141" s="16">
        <f t="shared" si="5"/>
        <v>0</v>
      </c>
    </row>
    <row r="142" spans="1:5" x14ac:dyDescent="0.25">
      <c r="A142" s="13" t="s">
        <v>1226</v>
      </c>
      <c r="B142" s="13" t="s">
        <v>1236</v>
      </c>
      <c r="C142" s="14">
        <v>15815</v>
      </c>
      <c r="D142" s="15">
        <f t="shared" si="4"/>
        <v>0</v>
      </c>
      <c r="E142" s="16">
        <f t="shared" si="5"/>
        <v>0</v>
      </c>
    </row>
    <row r="143" spans="1:5" x14ac:dyDescent="0.25">
      <c r="A143" s="13" t="s">
        <v>1226</v>
      </c>
      <c r="B143" s="13" t="s">
        <v>1237</v>
      </c>
      <c r="C143" s="14">
        <v>22184</v>
      </c>
      <c r="D143" s="15">
        <f t="shared" si="4"/>
        <v>0</v>
      </c>
      <c r="E143" s="16">
        <f t="shared" si="5"/>
        <v>0</v>
      </c>
    </row>
    <row r="144" spans="1:5" x14ac:dyDescent="0.25">
      <c r="A144" s="13" t="s">
        <v>1226</v>
      </c>
      <c r="B144" s="13" t="s">
        <v>1238</v>
      </c>
      <c r="C144" s="14">
        <v>29097</v>
      </c>
      <c r="D144" s="15">
        <f t="shared" si="4"/>
        <v>0</v>
      </c>
      <c r="E144" s="16">
        <f t="shared" si="5"/>
        <v>0</v>
      </c>
    </row>
    <row r="145" spans="1:5" x14ac:dyDescent="0.25">
      <c r="A145" s="13" t="s">
        <v>1239</v>
      </c>
      <c r="B145" s="13" t="s">
        <v>1240</v>
      </c>
      <c r="C145" s="14">
        <v>1025</v>
      </c>
      <c r="D145" s="15">
        <f t="shared" si="4"/>
        <v>0</v>
      </c>
      <c r="E145" s="16">
        <f t="shared" si="5"/>
        <v>0</v>
      </c>
    </row>
    <row r="146" spans="1:5" x14ac:dyDescent="0.25">
      <c r="A146" s="13" t="s">
        <v>1239</v>
      </c>
      <c r="B146" s="13" t="s">
        <v>1241</v>
      </c>
      <c r="C146" s="14">
        <v>1111</v>
      </c>
      <c r="D146" s="15">
        <f t="shared" si="4"/>
        <v>0</v>
      </c>
      <c r="E146" s="16">
        <f t="shared" si="5"/>
        <v>0</v>
      </c>
    </row>
    <row r="147" spans="1:5" x14ac:dyDescent="0.25">
      <c r="A147" s="13" t="s">
        <v>1239</v>
      </c>
      <c r="B147" s="13" t="s">
        <v>1242</v>
      </c>
      <c r="C147" s="14">
        <v>1367</v>
      </c>
      <c r="D147" s="15">
        <f t="shared" si="4"/>
        <v>0</v>
      </c>
      <c r="E147" s="16">
        <f t="shared" si="5"/>
        <v>0</v>
      </c>
    </row>
    <row r="148" spans="1:5" x14ac:dyDescent="0.25">
      <c r="A148" s="13" t="s">
        <v>1239</v>
      </c>
      <c r="B148" s="13" t="s">
        <v>1243</v>
      </c>
      <c r="C148" s="14">
        <v>1621</v>
      </c>
      <c r="D148" s="15">
        <f t="shared" si="4"/>
        <v>0</v>
      </c>
      <c r="E148" s="16">
        <f t="shared" si="5"/>
        <v>0</v>
      </c>
    </row>
    <row r="149" spans="1:5" x14ac:dyDescent="0.25">
      <c r="A149" s="13" t="s">
        <v>1239</v>
      </c>
      <c r="B149" s="13" t="s">
        <v>1244</v>
      </c>
      <c r="C149" s="14">
        <v>3071</v>
      </c>
      <c r="D149" s="15">
        <f t="shared" si="4"/>
        <v>0</v>
      </c>
      <c r="E149" s="16">
        <f t="shared" si="5"/>
        <v>0</v>
      </c>
    </row>
    <row r="150" spans="1:5" x14ac:dyDescent="0.25">
      <c r="A150" s="13" t="s">
        <v>1239</v>
      </c>
      <c r="B150" s="13" t="s">
        <v>1245</v>
      </c>
      <c r="C150" s="14">
        <v>3412</v>
      </c>
      <c r="D150" s="15">
        <f t="shared" si="4"/>
        <v>0</v>
      </c>
      <c r="E150" s="16">
        <f t="shared" si="5"/>
        <v>0</v>
      </c>
    </row>
    <row r="151" spans="1:5" x14ac:dyDescent="0.25">
      <c r="A151" s="13" t="s">
        <v>1239</v>
      </c>
      <c r="B151" s="13" t="s">
        <v>1246</v>
      </c>
      <c r="C151" s="14">
        <v>5876</v>
      </c>
      <c r="D151" s="15">
        <f t="shared" si="4"/>
        <v>0</v>
      </c>
      <c r="E151" s="16">
        <f t="shared" si="5"/>
        <v>0</v>
      </c>
    </row>
    <row r="152" spans="1:5" x14ac:dyDescent="0.25">
      <c r="A152" s="13" t="s">
        <v>1239</v>
      </c>
      <c r="B152" s="13" t="s">
        <v>1247</v>
      </c>
      <c r="C152" s="14">
        <v>8642</v>
      </c>
      <c r="D152" s="15">
        <f t="shared" si="4"/>
        <v>0</v>
      </c>
      <c r="E152" s="16">
        <f t="shared" si="5"/>
        <v>0</v>
      </c>
    </row>
    <row r="153" spans="1:5" x14ac:dyDescent="0.25">
      <c r="A153" s="13" t="s">
        <v>1239</v>
      </c>
      <c r="B153" s="13" t="s">
        <v>1248</v>
      </c>
      <c r="C153" s="14">
        <v>12376</v>
      </c>
      <c r="D153" s="15">
        <f t="shared" ref="D153:D197" si="6">$A$2</f>
        <v>0</v>
      </c>
      <c r="E153" s="16">
        <f t="shared" si="5"/>
        <v>0</v>
      </c>
    </row>
    <row r="154" spans="1:5" x14ac:dyDescent="0.25">
      <c r="A154" s="13" t="s">
        <v>1239</v>
      </c>
      <c r="B154" s="13" t="s">
        <v>1249</v>
      </c>
      <c r="C154" s="14">
        <v>16144</v>
      </c>
      <c r="D154" s="15">
        <f t="shared" si="6"/>
        <v>0</v>
      </c>
      <c r="E154" s="16">
        <f t="shared" si="5"/>
        <v>0</v>
      </c>
    </row>
    <row r="155" spans="1:5" x14ac:dyDescent="0.25">
      <c r="A155" s="13" t="s">
        <v>1239</v>
      </c>
      <c r="B155" s="13" t="s">
        <v>1250</v>
      </c>
      <c r="C155" s="14">
        <v>24850</v>
      </c>
      <c r="D155" s="15">
        <f t="shared" si="6"/>
        <v>0</v>
      </c>
      <c r="E155" s="16">
        <f t="shared" si="5"/>
        <v>0</v>
      </c>
    </row>
    <row r="156" spans="1:5" x14ac:dyDescent="0.25">
      <c r="A156" s="13" t="s">
        <v>1239</v>
      </c>
      <c r="B156" s="13" t="s">
        <v>1251</v>
      </c>
      <c r="C156" s="14">
        <v>32211</v>
      </c>
      <c r="D156" s="15">
        <f t="shared" si="6"/>
        <v>0</v>
      </c>
      <c r="E156" s="16">
        <f t="shared" si="5"/>
        <v>0</v>
      </c>
    </row>
    <row r="157" spans="1:5" x14ac:dyDescent="0.25">
      <c r="A157" s="13" t="s">
        <v>1252</v>
      </c>
      <c r="B157" s="13" t="s">
        <v>1253</v>
      </c>
      <c r="C157" s="14">
        <v>1743</v>
      </c>
      <c r="D157" s="15">
        <f t="shared" si="6"/>
        <v>0</v>
      </c>
      <c r="E157" s="16">
        <f t="shared" si="5"/>
        <v>0</v>
      </c>
    </row>
    <row r="158" spans="1:5" x14ac:dyDescent="0.25">
      <c r="A158" s="13" t="s">
        <v>1252</v>
      </c>
      <c r="B158" s="13" t="s">
        <v>1254</v>
      </c>
      <c r="C158" s="14">
        <v>2422</v>
      </c>
      <c r="D158" s="15">
        <f t="shared" si="6"/>
        <v>0</v>
      </c>
      <c r="E158" s="16">
        <f t="shared" si="5"/>
        <v>0</v>
      </c>
    </row>
    <row r="159" spans="1:5" x14ac:dyDescent="0.25">
      <c r="A159" s="13" t="s">
        <v>1252</v>
      </c>
      <c r="B159" s="13" t="s">
        <v>1255</v>
      </c>
      <c r="C159" s="14">
        <v>2854</v>
      </c>
      <c r="D159" s="15">
        <f t="shared" si="6"/>
        <v>0</v>
      </c>
      <c r="E159" s="16">
        <f t="shared" si="5"/>
        <v>0</v>
      </c>
    </row>
    <row r="160" spans="1:5" x14ac:dyDescent="0.25">
      <c r="A160" s="13" t="s">
        <v>1252</v>
      </c>
      <c r="B160" s="13" t="s">
        <v>1256</v>
      </c>
      <c r="C160" s="14">
        <v>3125</v>
      </c>
      <c r="D160" s="15">
        <f t="shared" si="6"/>
        <v>0</v>
      </c>
      <c r="E160" s="16">
        <f t="shared" si="5"/>
        <v>0</v>
      </c>
    </row>
    <row r="161" spans="1:5" x14ac:dyDescent="0.25">
      <c r="A161" s="13" t="s">
        <v>1252</v>
      </c>
      <c r="B161" s="13" t="s">
        <v>1257</v>
      </c>
      <c r="C161" s="14">
        <v>5561</v>
      </c>
      <c r="D161" s="15">
        <f t="shared" si="6"/>
        <v>0</v>
      </c>
      <c r="E161" s="16">
        <f t="shared" si="5"/>
        <v>0</v>
      </c>
    </row>
    <row r="162" spans="1:5" x14ac:dyDescent="0.25">
      <c r="A162" s="13" t="s">
        <v>1252</v>
      </c>
      <c r="B162" s="13" t="s">
        <v>1258</v>
      </c>
      <c r="C162" s="14">
        <v>5827</v>
      </c>
      <c r="D162" s="15">
        <f t="shared" si="6"/>
        <v>0</v>
      </c>
      <c r="E162" s="16">
        <f t="shared" si="5"/>
        <v>0</v>
      </c>
    </row>
    <row r="163" spans="1:5" x14ac:dyDescent="0.25">
      <c r="A163" s="13" t="s">
        <v>1252</v>
      </c>
      <c r="B163" s="13" t="s">
        <v>1259</v>
      </c>
      <c r="C163" s="14">
        <v>6848</v>
      </c>
      <c r="D163" s="15">
        <f t="shared" si="6"/>
        <v>0</v>
      </c>
      <c r="E163" s="16">
        <f t="shared" si="5"/>
        <v>0</v>
      </c>
    </row>
    <row r="164" spans="1:5" x14ac:dyDescent="0.25">
      <c r="A164" s="13" t="s">
        <v>1252</v>
      </c>
      <c r="B164" s="13" t="s">
        <v>1260</v>
      </c>
      <c r="C164" s="14">
        <v>11085</v>
      </c>
      <c r="D164" s="15">
        <f t="shared" si="6"/>
        <v>0</v>
      </c>
      <c r="E164" s="16">
        <f t="shared" si="5"/>
        <v>0</v>
      </c>
    </row>
    <row r="165" spans="1:5" x14ac:dyDescent="0.25">
      <c r="A165" s="13" t="s">
        <v>1252</v>
      </c>
      <c r="B165" s="13" t="s">
        <v>1261</v>
      </c>
      <c r="C165" s="14">
        <v>15905</v>
      </c>
      <c r="D165" s="15">
        <f t="shared" si="6"/>
        <v>0</v>
      </c>
      <c r="E165" s="16">
        <f t="shared" si="5"/>
        <v>0</v>
      </c>
    </row>
    <row r="166" spans="1:5" x14ac:dyDescent="0.25">
      <c r="A166" s="13" t="s">
        <v>1252</v>
      </c>
      <c r="B166" s="13" t="s">
        <v>1262</v>
      </c>
      <c r="C166" s="14">
        <v>23727</v>
      </c>
      <c r="D166" s="15">
        <f t="shared" si="6"/>
        <v>0</v>
      </c>
      <c r="E166" s="16">
        <f t="shared" si="5"/>
        <v>0</v>
      </c>
    </row>
    <row r="167" spans="1:5" x14ac:dyDescent="0.25">
      <c r="A167" s="13" t="s">
        <v>1252</v>
      </c>
      <c r="B167" s="13" t="s">
        <v>1263</v>
      </c>
      <c r="C167" s="14">
        <v>35160</v>
      </c>
      <c r="D167" s="15">
        <f t="shared" si="6"/>
        <v>0</v>
      </c>
      <c r="E167" s="16">
        <f t="shared" si="5"/>
        <v>0</v>
      </c>
    </row>
    <row r="168" spans="1:5" x14ac:dyDescent="0.25">
      <c r="A168" s="13" t="s">
        <v>1252</v>
      </c>
      <c r="B168" s="13" t="s">
        <v>1264</v>
      </c>
      <c r="C168" s="14">
        <v>44844</v>
      </c>
      <c r="D168" s="15">
        <f t="shared" si="6"/>
        <v>0</v>
      </c>
      <c r="E168" s="16">
        <f t="shared" si="5"/>
        <v>0</v>
      </c>
    </row>
    <row r="169" spans="1:5" x14ac:dyDescent="0.25">
      <c r="A169" s="13" t="s">
        <v>1265</v>
      </c>
      <c r="B169" s="13" t="s">
        <v>1266</v>
      </c>
      <c r="C169" s="14">
        <v>1586</v>
      </c>
      <c r="D169" s="15">
        <f t="shared" si="6"/>
        <v>0</v>
      </c>
      <c r="E169" s="16">
        <f t="shared" si="5"/>
        <v>0</v>
      </c>
    </row>
    <row r="170" spans="1:5" x14ac:dyDescent="0.25">
      <c r="A170" s="13" t="s">
        <v>1265</v>
      </c>
      <c r="B170" s="13" t="s">
        <v>1267</v>
      </c>
      <c r="C170" s="14">
        <v>2200</v>
      </c>
      <c r="D170" s="15">
        <f t="shared" si="6"/>
        <v>0</v>
      </c>
      <c r="E170" s="16">
        <f t="shared" si="5"/>
        <v>0</v>
      </c>
    </row>
    <row r="171" spans="1:5" x14ac:dyDescent="0.25">
      <c r="A171" s="13" t="s">
        <v>1265</v>
      </c>
      <c r="B171" s="13" t="s">
        <v>1268</v>
      </c>
      <c r="C171" s="14">
        <v>2596</v>
      </c>
      <c r="D171" s="15">
        <f t="shared" si="6"/>
        <v>0</v>
      </c>
      <c r="E171" s="16">
        <f t="shared" si="5"/>
        <v>0</v>
      </c>
    </row>
    <row r="172" spans="1:5" x14ac:dyDescent="0.25">
      <c r="A172" s="13" t="s">
        <v>1265</v>
      </c>
      <c r="B172" s="13" t="s">
        <v>1269</v>
      </c>
      <c r="C172" s="14">
        <v>2841</v>
      </c>
      <c r="D172" s="15">
        <f t="shared" si="6"/>
        <v>0</v>
      </c>
      <c r="E172" s="16">
        <f t="shared" si="5"/>
        <v>0</v>
      </c>
    </row>
    <row r="173" spans="1:5" x14ac:dyDescent="0.25">
      <c r="A173" s="13" t="s">
        <v>1265</v>
      </c>
      <c r="B173" s="13" t="s">
        <v>1270</v>
      </c>
      <c r="C173" s="14">
        <v>5053</v>
      </c>
      <c r="D173" s="15">
        <f t="shared" si="6"/>
        <v>0</v>
      </c>
      <c r="E173" s="16">
        <f t="shared" si="5"/>
        <v>0</v>
      </c>
    </row>
    <row r="174" spans="1:5" x14ac:dyDescent="0.25">
      <c r="A174" s="13" t="s">
        <v>1265</v>
      </c>
      <c r="B174" s="13" t="s">
        <v>1271</v>
      </c>
      <c r="C174" s="14">
        <v>5292</v>
      </c>
      <c r="D174" s="15">
        <f t="shared" si="6"/>
        <v>0</v>
      </c>
      <c r="E174" s="16">
        <f t="shared" si="5"/>
        <v>0</v>
      </c>
    </row>
    <row r="175" spans="1:5" x14ac:dyDescent="0.25">
      <c r="A175" s="13" t="s">
        <v>1265</v>
      </c>
      <c r="B175" s="13" t="s">
        <v>1272</v>
      </c>
      <c r="C175" s="14">
        <v>6372</v>
      </c>
      <c r="D175" s="15">
        <f t="shared" si="6"/>
        <v>0</v>
      </c>
      <c r="E175" s="16">
        <f t="shared" si="5"/>
        <v>0</v>
      </c>
    </row>
    <row r="176" spans="1:5" x14ac:dyDescent="0.25">
      <c r="A176" s="13" t="s">
        <v>1265</v>
      </c>
      <c r="B176" s="13" t="s">
        <v>1273</v>
      </c>
      <c r="C176" s="14">
        <v>11422</v>
      </c>
      <c r="D176" s="15">
        <f t="shared" si="6"/>
        <v>0</v>
      </c>
      <c r="E176" s="16">
        <f t="shared" si="5"/>
        <v>0</v>
      </c>
    </row>
    <row r="177" spans="1:5" x14ac:dyDescent="0.25">
      <c r="A177" s="13" t="s">
        <v>1265</v>
      </c>
      <c r="B177" s="13" t="s">
        <v>1274</v>
      </c>
      <c r="C177" s="14">
        <v>16252</v>
      </c>
      <c r="D177" s="15">
        <f t="shared" si="6"/>
        <v>0</v>
      </c>
      <c r="E177" s="16">
        <f t="shared" si="5"/>
        <v>0</v>
      </c>
    </row>
    <row r="178" spans="1:5" x14ac:dyDescent="0.25">
      <c r="A178" s="13" t="s">
        <v>1265</v>
      </c>
      <c r="B178" s="13" t="s">
        <v>1275</v>
      </c>
      <c r="C178" s="14">
        <v>24160</v>
      </c>
      <c r="D178" s="15">
        <f t="shared" si="6"/>
        <v>0</v>
      </c>
      <c r="E178" s="16">
        <f t="shared" si="5"/>
        <v>0</v>
      </c>
    </row>
    <row r="179" spans="1:5" x14ac:dyDescent="0.25">
      <c r="A179" s="13" t="s">
        <v>1265</v>
      </c>
      <c r="B179" s="13" t="s">
        <v>1276</v>
      </c>
      <c r="C179" s="14">
        <v>31964</v>
      </c>
      <c r="D179" s="15">
        <f t="shared" si="6"/>
        <v>0</v>
      </c>
      <c r="E179" s="16">
        <f t="shared" si="5"/>
        <v>0</v>
      </c>
    </row>
    <row r="180" spans="1:5" x14ac:dyDescent="0.25">
      <c r="A180" s="13" t="s">
        <v>1265</v>
      </c>
      <c r="B180" s="13" t="s">
        <v>1277</v>
      </c>
      <c r="C180" s="14">
        <v>43486</v>
      </c>
      <c r="D180" s="15">
        <f t="shared" si="6"/>
        <v>0</v>
      </c>
      <c r="E180" s="16">
        <f t="shared" si="5"/>
        <v>0</v>
      </c>
    </row>
    <row r="181" spans="1:5" x14ac:dyDescent="0.25">
      <c r="A181" s="13" t="s">
        <v>1278</v>
      </c>
      <c r="B181" s="13" t="s">
        <v>1279</v>
      </c>
      <c r="C181" s="14">
        <v>1743</v>
      </c>
      <c r="D181" s="15">
        <f t="shared" si="6"/>
        <v>0</v>
      </c>
      <c r="E181" s="16">
        <f t="shared" si="5"/>
        <v>0</v>
      </c>
    </row>
    <row r="182" spans="1:5" x14ac:dyDescent="0.25">
      <c r="A182" s="13" t="s">
        <v>1278</v>
      </c>
      <c r="B182" s="13" t="s">
        <v>1280</v>
      </c>
      <c r="C182" s="14">
        <v>2422</v>
      </c>
      <c r="D182" s="15">
        <f t="shared" si="6"/>
        <v>0</v>
      </c>
      <c r="E182" s="16">
        <f t="shared" si="5"/>
        <v>0</v>
      </c>
    </row>
    <row r="183" spans="1:5" x14ac:dyDescent="0.25">
      <c r="A183" s="13" t="s">
        <v>1278</v>
      </c>
      <c r="B183" s="13" t="s">
        <v>1281</v>
      </c>
      <c r="C183" s="14">
        <v>2854</v>
      </c>
      <c r="D183" s="15">
        <f t="shared" si="6"/>
        <v>0</v>
      </c>
      <c r="E183" s="16">
        <f t="shared" si="5"/>
        <v>0</v>
      </c>
    </row>
    <row r="184" spans="1:5" x14ac:dyDescent="0.25">
      <c r="A184" s="13" t="s">
        <v>1278</v>
      </c>
      <c r="B184" s="13" t="s">
        <v>1282</v>
      </c>
      <c r="C184" s="14">
        <v>3125</v>
      </c>
      <c r="D184" s="15">
        <f t="shared" si="6"/>
        <v>0</v>
      </c>
      <c r="E184" s="16">
        <f t="shared" si="5"/>
        <v>0</v>
      </c>
    </row>
    <row r="185" spans="1:5" x14ac:dyDescent="0.25">
      <c r="A185" s="13" t="s">
        <v>1278</v>
      </c>
      <c r="B185" s="13" t="s">
        <v>1283</v>
      </c>
      <c r="C185" s="14">
        <v>5561</v>
      </c>
      <c r="D185" s="15">
        <f t="shared" si="6"/>
        <v>0</v>
      </c>
      <c r="E185" s="16">
        <f t="shared" si="5"/>
        <v>0</v>
      </c>
    </row>
    <row r="186" spans="1:5" x14ac:dyDescent="0.25">
      <c r="A186" s="13" t="s">
        <v>1278</v>
      </c>
      <c r="B186" s="13" t="s">
        <v>1284</v>
      </c>
      <c r="C186" s="14">
        <v>5827</v>
      </c>
      <c r="D186" s="15">
        <f t="shared" si="6"/>
        <v>0</v>
      </c>
      <c r="E186" s="16">
        <f t="shared" si="5"/>
        <v>0</v>
      </c>
    </row>
    <row r="187" spans="1:5" x14ac:dyDescent="0.25">
      <c r="A187" s="13" t="s">
        <v>1278</v>
      </c>
      <c r="B187" s="13" t="s">
        <v>1285</v>
      </c>
      <c r="C187" s="14">
        <v>6848</v>
      </c>
      <c r="D187" s="15">
        <f t="shared" si="6"/>
        <v>0</v>
      </c>
      <c r="E187" s="16">
        <f t="shared" si="5"/>
        <v>0</v>
      </c>
    </row>
    <row r="188" spans="1:5" x14ac:dyDescent="0.25">
      <c r="A188" s="13" t="s">
        <v>1278</v>
      </c>
      <c r="B188" s="13" t="s">
        <v>1286</v>
      </c>
      <c r="C188" s="14">
        <v>11085</v>
      </c>
      <c r="D188" s="15">
        <f t="shared" si="6"/>
        <v>0</v>
      </c>
      <c r="E188" s="16">
        <f t="shared" si="5"/>
        <v>0</v>
      </c>
    </row>
    <row r="189" spans="1:5" x14ac:dyDescent="0.25">
      <c r="A189" s="13" t="s">
        <v>1278</v>
      </c>
      <c r="B189" s="13" t="s">
        <v>1287</v>
      </c>
      <c r="C189" s="14">
        <v>15905</v>
      </c>
      <c r="D189" s="15">
        <f t="shared" si="6"/>
        <v>0</v>
      </c>
      <c r="E189" s="16">
        <f t="shared" si="5"/>
        <v>0</v>
      </c>
    </row>
    <row r="190" spans="1:5" x14ac:dyDescent="0.25">
      <c r="A190" s="13" t="s">
        <v>1278</v>
      </c>
      <c r="B190" s="13" t="s">
        <v>1288</v>
      </c>
      <c r="C190" s="14">
        <v>23727</v>
      </c>
      <c r="D190" s="15">
        <f t="shared" si="6"/>
        <v>0</v>
      </c>
      <c r="E190" s="16">
        <f t="shared" si="5"/>
        <v>0</v>
      </c>
    </row>
    <row r="191" spans="1:5" x14ac:dyDescent="0.25">
      <c r="A191" s="13" t="s">
        <v>1278</v>
      </c>
      <c r="B191" s="13" t="s">
        <v>1289</v>
      </c>
      <c r="C191" s="14">
        <v>35160</v>
      </c>
      <c r="D191" s="15">
        <f t="shared" si="6"/>
        <v>0</v>
      </c>
      <c r="E191" s="16">
        <f t="shared" si="5"/>
        <v>0</v>
      </c>
    </row>
    <row r="192" spans="1:5" x14ac:dyDescent="0.25">
      <c r="A192" s="13" t="s">
        <v>1278</v>
      </c>
      <c r="B192" s="13" t="s">
        <v>1290</v>
      </c>
      <c r="C192" s="14">
        <v>44844</v>
      </c>
      <c r="D192" s="15">
        <f t="shared" si="6"/>
        <v>0</v>
      </c>
      <c r="E192" s="16">
        <f t="shared" si="5"/>
        <v>0</v>
      </c>
    </row>
    <row r="193" spans="1:5" x14ac:dyDescent="0.25">
      <c r="A193" s="13" t="s">
        <v>1291</v>
      </c>
      <c r="B193" s="13" t="s">
        <v>1292</v>
      </c>
      <c r="C193" s="14">
        <v>2119</v>
      </c>
      <c r="D193" s="15">
        <f t="shared" si="6"/>
        <v>0</v>
      </c>
      <c r="E193" s="16">
        <f t="shared" si="5"/>
        <v>0</v>
      </c>
    </row>
    <row r="194" spans="1:5" x14ac:dyDescent="0.25">
      <c r="A194" s="13" t="s">
        <v>1291</v>
      </c>
      <c r="B194" s="13" t="s">
        <v>1293</v>
      </c>
      <c r="C194" s="14">
        <v>2904</v>
      </c>
      <c r="D194" s="15">
        <f t="shared" si="6"/>
        <v>0</v>
      </c>
      <c r="E194" s="16">
        <f t="shared" si="5"/>
        <v>0</v>
      </c>
    </row>
    <row r="195" spans="1:5" x14ac:dyDescent="0.25">
      <c r="A195" s="13" t="s">
        <v>1291</v>
      </c>
      <c r="B195" s="13" t="s">
        <v>1294</v>
      </c>
      <c r="C195" s="14">
        <v>3192</v>
      </c>
      <c r="D195" s="15">
        <f t="shared" si="6"/>
        <v>0</v>
      </c>
      <c r="E195" s="16">
        <f t="shared" si="5"/>
        <v>0</v>
      </c>
    </row>
    <row r="196" spans="1:5" x14ac:dyDescent="0.25">
      <c r="A196" s="13" t="s">
        <v>1291</v>
      </c>
      <c r="B196" s="13" t="s">
        <v>1295</v>
      </c>
      <c r="C196" s="14">
        <v>3748</v>
      </c>
      <c r="D196" s="15">
        <f t="shared" si="6"/>
        <v>0</v>
      </c>
      <c r="E196" s="16">
        <f t="shared" si="5"/>
        <v>0</v>
      </c>
    </row>
    <row r="197" spans="1:5" x14ac:dyDescent="0.25">
      <c r="A197" s="13" t="s">
        <v>1291</v>
      </c>
      <c r="B197" s="13" t="s">
        <v>1296</v>
      </c>
      <c r="C197" s="14">
        <v>6033</v>
      </c>
      <c r="D197" s="15">
        <f t="shared" si="6"/>
        <v>0</v>
      </c>
      <c r="E197" s="16">
        <f t="shared" ref="E197:E240" si="7">C197*D197</f>
        <v>0</v>
      </c>
    </row>
    <row r="198" spans="1:5" x14ac:dyDescent="0.25">
      <c r="A198" s="13" t="s">
        <v>1291</v>
      </c>
      <c r="B198" s="13" t="s">
        <v>1297</v>
      </c>
      <c r="C198" s="14">
        <v>6768</v>
      </c>
      <c r="D198" s="15">
        <f t="shared" ref="D198:D240" si="8">$A$2</f>
        <v>0</v>
      </c>
      <c r="E198" s="16">
        <f t="shared" si="7"/>
        <v>0</v>
      </c>
    </row>
    <row r="199" spans="1:5" x14ac:dyDescent="0.25">
      <c r="A199" s="13" t="s">
        <v>1291</v>
      </c>
      <c r="B199" s="13" t="s">
        <v>1298</v>
      </c>
      <c r="C199" s="14">
        <v>10439</v>
      </c>
      <c r="D199" s="15">
        <f t="shared" si="8"/>
        <v>0</v>
      </c>
      <c r="E199" s="16">
        <f t="shared" si="7"/>
        <v>0</v>
      </c>
    </row>
    <row r="200" spans="1:5" x14ac:dyDescent="0.25">
      <c r="A200" s="13" t="s">
        <v>1291</v>
      </c>
      <c r="B200" s="13" t="s">
        <v>1299</v>
      </c>
      <c r="C200" s="14">
        <v>17986</v>
      </c>
      <c r="D200" s="15">
        <f t="shared" si="8"/>
        <v>0</v>
      </c>
      <c r="E200" s="16">
        <f t="shared" si="7"/>
        <v>0</v>
      </c>
    </row>
    <row r="201" spans="1:5" x14ac:dyDescent="0.25">
      <c r="A201" s="13" t="s">
        <v>1291</v>
      </c>
      <c r="B201" s="13" t="s">
        <v>1300</v>
      </c>
      <c r="C201" s="14">
        <v>27016</v>
      </c>
      <c r="D201" s="15">
        <f t="shared" si="8"/>
        <v>0</v>
      </c>
      <c r="E201" s="16">
        <f t="shared" si="7"/>
        <v>0</v>
      </c>
    </row>
    <row r="202" spans="1:5" x14ac:dyDescent="0.25">
      <c r="A202" s="13" t="s">
        <v>1291</v>
      </c>
      <c r="B202" s="13" t="s">
        <v>1301</v>
      </c>
      <c r="C202" s="14">
        <v>41726</v>
      </c>
      <c r="D202" s="15">
        <f t="shared" si="8"/>
        <v>0</v>
      </c>
      <c r="E202" s="16">
        <f t="shared" si="7"/>
        <v>0</v>
      </c>
    </row>
    <row r="203" spans="1:5" x14ac:dyDescent="0.25">
      <c r="A203" s="13" t="s">
        <v>1291</v>
      </c>
      <c r="B203" s="13" t="s">
        <v>1302</v>
      </c>
      <c r="C203" s="14">
        <v>52072</v>
      </c>
      <c r="D203" s="15">
        <f t="shared" si="8"/>
        <v>0</v>
      </c>
      <c r="E203" s="16">
        <f t="shared" si="7"/>
        <v>0</v>
      </c>
    </row>
    <row r="204" spans="1:5" x14ac:dyDescent="0.25">
      <c r="A204" s="13" t="s">
        <v>1291</v>
      </c>
      <c r="B204" s="13" t="s">
        <v>1303</v>
      </c>
      <c r="C204" s="14">
        <v>74662</v>
      </c>
      <c r="D204" s="15">
        <f t="shared" si="8"/>
        <v>0</v>
      </c>
      <c r="E204" s="16">
        <f t="shared" si="7"/>
        <v>0</v>
      </c>
    </row>
    <row r="205" spans="1:5" x14ac:dyDescent="0.25">
      <c r="A205" s="13" t="s">
        <v>1304</v>
      </c>
      <c r="B205" s="13" t="s">
        <v>1305</v>
      </c>
      <c r="C205" s="14">
        <v>1926</v>
      </c>
      <c r="D205" s="15">
        <f t="shared" si="8"/>
        <v>0</v>
      </c>
      <c r="E205" s="16">
        <f t="shared" si="7"/>
        <v>0</v>
      </c>
    </row>
    <row r="206" spans="1:5" x14ac:dyDescent="0.25">
      <c r="A206" s="13" t="s">
        <v>1304</v>
      </c>
      <c r="B206" s="13" t="s">
        <v>1306</v>
      </c>
      <c r="C206" s="14">
        <v>2639</v>
      </c>
      <c r="D206" s="15">
        <f t="shared" si="8"/>
        <v>0</v>
      </c>
      <c r="E206" s="16">
        <f t="shared" si="7"/>
        <v>0</v>
      </c>
    </row>
    <row r="207" spans="1:5" x14ac:dyDescent="0.25">
      <c r="A207" s="13" t="s">
        <v>1304</v>
      </c>
      <c r="B207" s="13" t="s">
        <v>1307</v>
      </c>
      <c r="C207" s="14">
        <v>2904</v>
      </c>
      <c r="D207" s="15">
        <f t="shared" si="8"/>
        <v>0</v>
      </c>
      <c r="E207" s="16">
        <f t="shared" si="7"/>
        <v>0</v>
      </c>
    </row>
    <row r="208" spans="1:5" x14ac:dyDescent="0.25">
      <c r="A208" s="13" t="s">
        <v>1304</v>
      </c>
      <c r="B208" s="13" t="s">
        <v>1308</v>
      </c>
      <c r="C208" s="14">
        <v>3411</v>
      </c>
      <c r="D208" s="15">
        <f t="shared" si="8"/>
        <v>0</v>
      </c>
      <c r="E208" s="16">
        <f t="shared" si="7"/>
        <v>0</v>
      </c>
    </row>
    <row r="209" spans="1:5" x14ac:dyDescent="0.25">
      <c r="A209" s="13" t="s">
        <v>1304</v>
      </c>
      <c r="B209" s="13" t="s">
        <v>1309</v>
      </c>
      <c r="C209" s="14">
        <v>5483</v>
      </c>
      <c r="D209" s="15">
        <f t="shared" si="8"/>
        <v>0</v>
      </c>
      <c r="E209" s="16">
        <f t="shared" si="7"/>
        <v>0</v>
      </c>
    </row>
    <row r="210" spans="1:5" x14ac:dyDescent="0.25">
      <c r="A210" s="13" t="s">
        <v>1304</v>
      </c>
      <c r="B210" s="13" t="s">
        <v>1310</v>
      </c>
      <c r="C210" s="14">
        <v>7031</v>
      </c>
      <c r="D210" s="15">
        <f t="shared" si="8"/>
        <v>0</v>
      </c>
      <c r="E210" s="16">
        <f t="shared" si="7"/>
        <v>0</v>
      </c>
    </row>
    <row r="211" spans="1:5" x14ac:dyDescent="0.25">
      <c r="A211" s="13" t="s">
        <v>1304</v>
      </c>
      <c r="B211" s="13" t="s">
        <v>1311</v>
      </c>
      <c r="C211" s="14">
        <v>10656</v>
      </c>
      <c r="D211" s="15">
        <f t="shared" si="8"/>
        <v>0</v>
      </c>
      <c r="E211" s="16">
        <f t="shared" si="7"/>
        <v>0</v>
      </c>
    </row>
    <row r="212" spans="1:5" x14ac:dyDescent="0.25">
      <c r="A212" s="13" t="s">
        <v>1304</v>
      </c>
      <c r="B212" s="13" t="s">
        <v>1312</v>
      </c>
      <c r="C212" s="14">
        <v>18448</v>
      </c>
      <c r="D212" s="15">
        <f t="shared" si="8"/>
        <v>0</v>
      </c>
      <c r="E212" s="16">
        <f t="shared" si="7"/>
        <v>0</v>
      </c>
    </row>
    <row r="213" spans="1:5" x14ac:dyDescent="0.25">
      <c r="A213" s="13" t="s">
        <v>1304</v>
      </c>
      <c r="B213" s="13" t="s">
        <v>1313</v>
      </c>
      <c r="C213" s="14">
        <v>27345</v>
      </c>
      <c r="D213" s="15">
        <f t="shared" si="8"/>
        <v>0</v>
      </c>
      <c r="E213" s="16">
        <f t="shared" si="7"/>
        <v>0</v>
      </c>
    </row>
    <row r="214" spans="1:5" x14ac:dyDescent="0.25">
      <c r="A214" s="13" t="s">
        <v>1304</v>
      </c>
      <c r="B214" s="13" t="s">
        <v>1314</v>
      </c>
      <c r="C214" s="14">
        <v>41726</v>
      </c>
      <c r="D214" s="15">
        <f t="shared" si="8"/>
        <v>0</v>
      </c>
      <c r="E214" s="16">
        <f t="shared" si="7"/>
        <v>0</v>
      </c>
    </row>
    <row r="215" spans="1:5" x14ac:dyDescent="0.25">
      <c r="A215" s="13" t="s">
        <v>1304</v>
      </c>
      <c r="B215" s="13" t="s">
        <v>1315</v>
      </c>
      <c r="C215" s="14">
        <v>51607</v>
      </c>
      <c r="D215" s="15">
        <f t="shared" si="8"/>
        <v>0</v>
      </c>
      <c r="E215" s="16">
        <f t="shared" si="7"/>
        <v>0</v>
      </c>
    </row>
    <row r="216" spans="1:5" x14ac:dyDescent="0.25">
      <c r="A216" s="13" t="s">
        <v>1304</v>
      </c>
      <c r="B216" s="13" t="s">
        <v>1316</v>
      </c>
      <c r="C216" s="14">
        <v>72466</v>
      </c>
      <c r="D216" s="15">
        <f t="shared" si="8"/>
        <v>0</v>
      </c>
      <c r="E216" s="16">
        <f t="shared" si="7"/>
        <v>0</v>
      </c>
    </row>
    <row r="217" spans="1:5" x14ac:dyDescent="0.25">
      <c r="A217" s="13" t="s">
        <v>1317</v>
      </c>
      <c r="B217" s="13" t="s">
        <v>1318</v>
      </c>
      <c r="C217" s="14">
        <v>1580</v>
      </c>
      <c r="D217" s="15">
        <f t="shared" si="8"/>
        <v>0</v>
      </c>
      <c r="E217" s="16">
        <f t="shared" si="7"/>
        <v>0</v>
      </c>
    </row>
    <row r="218" spans="1:5" x14ac:dyDescent="0.25">
      <c r="A218" s="13" t="s">
        <v>1317</v>
      </c>
      <c r="B218" s="13" t="s">
        <v>1319</v>
      </c>
      <c r="C218" s="14">
        <v>2367</v>
      </c>
      <c r="D218" s="15">
        <f t="shared" si="8"/>
        <v>0</v>
      </c>
      <c r="E218" s="16">
        <f t="shared" si="7"/>
        <v>0</v>
      </c>
    </row>
    <row r="219" spans="1:5" x14ac:dyDescent="0.25">
      <c r="A219" s="13" t="s">
        <v>1317</v>
      </c>
      <c r="B219" s="13" t="s">
        <v>1320</v>
      </c>
      <c r="C219" s="14">
        <v>2506</v>
      </c>
      <c r="D219" s="15">
        <f t="shared" si="8"/>
        <v>0</v>
      </c>
      <c r="E219" s="16">
        <f t="shared" si="7"/>
        <v>0</v>
      </c>
    </row>
    <row r="220" spans="1:5" x14ac:dyDescent="0.25">
      <c r="A220" s="13" t="s">
        <v>1317</v>
      </c>
      <c r="B220" s="13" t="s">
        <v>1321</v>
      </c>
      <c r="C220" s="14">
        <v>3839</v>
      </c>
      <c r="D220" s="15">
        <f t="shared" si="8"/>
        <v>0</v>
      </c>
      <c r="E220" s="16">
        <f t="shared" si="7"/>
        <v>0</v>
      </c>
    </row>
    <row r="221" spans="1:5" x14ac:dyDescent="0.25">
      <c r="A221" s="13" t="s">
        <v>1317</v>
      </c>
      <c r="B221" s="13" t="s">
        <v>1322</v>
      </c>
      <c r="C221" s="14">
        <v>4822</v>
      </c>
      <c r="D221" s="15">
        <f t="shared" si="8"/>
        <v>0</v>
      </c>
      <c r="E221" s="16">
        <f t="shared" si="7"/>
        <v>0</v>
      </c>
    </row>
    <row r="222" spans="1:5" x14ac:dyDescent="0.25">
      <c r="A222" s="13" t="s">
        <v>1317</v>
      </c>
      <c r="B222" s="13" t="s">
        <v>1323</v>
      </c>
      <c r="C222" s="14">
        <v>5952</v>
      </c>
      <c r="D222" s="15">
        <f t="shared" si="8"/>
        <v>0</v>
      </c>
      <c r="E222" s="16">
        <f t="shared" si="7"/>
        <v>0</v>
      </c>
    </row>
    <row r="223" spans="1:5" x14ac:dyDescent="0.25">
      <c r="A223" s="13" t="s">
        <v>1317</v>
      </c>
      <c r="B223" s="13" t="s">
        <v>1324</v>
      </c>
      <c r="C223" s="14">
        <v>8749</v>
      </c>
      <c r="D223" s="15">
        <f t="shared" si="8"/>
        <v>0</v>
      </c>
      <c r="E223" s="16">
        <f t="shared" si="7"/>
        <v>0</v>
      </c>
    </row>
    <row r="224" spans="1:5" x14ac:dyDescent="0.25">
      <c r="A224" s="13" t="s">
        <v>1317</v>
      </c>
      <c r="B224" s="13" t="s">
        <v>1325</v>
      </c>
      <c r="C224" s="14">
        <v>14484</v>
      </c>
      <c r="D224" s="15">
        <f t="shared" si="8"/>
        <v>0</v>
      </c>
      <c r="E224" s="16">
        <f t="shared" si="7"/>
        <v>0</v>
      </c>
    </row>
    <row r="225" spans="1:5" x14ac:dyDescent="0.25">
      <c r="A225" s="13" t="s">
        <v>1317</v>
      </c>
      <c r="B225" s="13" t="s">
        <v>1326</v>
      </c>
      <c r="C225" s="14">
        <v>21827</v>
      </c>
      <c r="D225" s="15">
        <f t="shared" si="8"/>
        <v>0</v>
      </c>
      <c r="E225" s="16">
        <f t="shared" si="7"/>
        <v>0</v>
      </c>
    </row>
    <row r="226" spans="1:5" x14ac:dyDescent="0.25">
      <c r="A226" s="13" t="s">
        <v>1317</v>
      </c>
      <c r="B226" s="13" t="s">
        <v>1327</v>
      </c>
      <c r="C226" s="14">
        <v>28166</v>
      </c>
      <c r="D226" s="15">
        <f t="shared" si="8"/>
        <v>0</v>
      </c>
      <c r="E226" s="16">
        <f t="shared" si="7"/>
        <v>0</v>
      </c>
    </row>
    <row r="227" spans="1:5" x14ac:dyDescent="0.25">
      <c r="A227" s="13" t="s">
        <v>1317</v>
      </c>
      <c r="B227" s="13" t="s">
        <v>1328</v>
      </c>
      <c r="C227" s="14">
        <v>39507</v>
      </c>
      <c r="D227" s="15">
        <f t="shared" si="8"/>
        <v>0</v>
      </c>
      <c r="E227" s="16">
        <f t="shared" si="7"/>
        <v>0</v>
      </c>
    </row>
    <row r="228" spans="1:5" x14ac:dyDescent="0.25">
      <c r="A228" s="13" t="s">
        <v>1317</v>
      </c>
      <c r="B228" s="13" t="s">
        <v>1329</v>
      </c>
      <c r="C228" s="14">
        <v>49108</v>
      </c>
      <c r="D228" s="15">
        <f t="shared" si="8"/>
        <v>0</v>
      </c>
      <c r="E228" s="16">
        <f t="shared" si="7"/>
        <v>0</v>
      </c>
    </row>
    <row r="229" spans="1:5" x14ac:dyDescent="0.25">
      <c r="A229" s="13" t="s">
        <v>1330</v>
      </c>
      <c r="B229" s="13" t="s">
        <v>1331</v>
      </c>
      <c r="C229" s="14">
        <v>1823</v>
      </c>
      <c r="D229" s="15">
        <f t="shared" si="8"/>
        <v>0</v>
      </c>
      <c r="E229" s="16">
        <f t="shared" si="7"/>
        <v>0</v>
      </c>
    </row>
    <row r="230" spans="1:5" x14ac:dyDescent="0.25">
      <c r="A230" s="13" t="s">
        <v>1330</v>
      </c>
      <c r="B230" s="13" t="s">
        <v>1332</v>
      </c>
      <c r="C230" s="14">
        <v>2590</v>
      </c>
      <c r="D230" s="15">
        <f t="shared" si="8"/>
        <v>0</v>
      </c>
      <c r="E230" s="16">
        <f t="shared" si="7"/>
        <v>0</v>
      </c>
    </row>
    <row r="231" spans="1:5" x14ac:dyDescent="0.25">
      <c r="A231" s="13" t="s">
        <v>1330</v>
      </c>
      <c r="B231" s="13" t="s">
        <v>1333</v>
      </c>
      <c r="C231" s="14">
        <v>2985</v>
      </c>
      <c r="D231" s="15">
        <f t="shared" si="8"/>
        <v>0</v>
      </c>
      <c r="E231" s="16">
        <f t="shared" si="7"/>
        <v>0</v>
      </c>
    </row>
    <row r="232" spans="1:5" x14ac:dyDescent="0.25">
      <c r="A232" s="13" t="s">
        <v>1330</v>
      </c>
      <c r="B232" s="13" t="s">
        <v>1334</v>
      </c>
      <c r="C232" s="14">
        <v>4837</v>
      </c>
      <c r="D232" s="15">
        <f t="shared" si="8"/>
        <v>0</v>
      </c>
      <c r="E232" s="16">
        <f t="shared" si="7"/>
        <v>0</v>
      </c>
    </row>
    <row r="233" spans="1:5" x14ac:dyDescent="0.25">
      <c r="A233" s="13" t="s">
        <v>1330</v>
      </c>
      <c r="B233" s="13" t="s">
        <v>1335</v>
      </c>
      <c r="C233" s="14">
        <v>5495</v>
      </c>
      <c r="D233" s="15">
        <f t="shared" si="8"/>
        <v>0</v>
      </c>
      <c r="E233" s="16">
        <f t="shared" si="7"/>
        <v>0</v>
      </c>
    </row>
    <row r="234" spans="1:5" x14ac:dyDescent="0.25">
      <c r="A234" s="13" t="s">
        <v>1330</v>
      </c>
      <c r="B234" s="13" t="s">
        <v>1336</v>
      </c>
      <c r="C234" s="14">
        <v>7293</v>
      </c>
      <c r="D234" s="15">
        <f t="shared" si="8"/>
        <v>0</v>
      </c>
      <c r="E234" s="16">
        <f t="shared" si="7"/>
        <v>0</v>
      </c>
    </row>
    <row r="235" spans="1:5" x14ac:dyDescent="0.25">
      <c r="A235" s="13" t="s">
        <v>1330</v>
      </c>
      <c r="B235" s="13" t="s">
        <v>1337</v>
      </c>
      <c r="C235" s="14">
        <v>12870</v>
      </c>
      <c r="D235" s="15">
        <f t="shared" si="8"/>
        <v>0</v>
      </c>
      <c r="E235" s="16">
        <f t="shared" si="7"/>
        <v>0</v>
      </c>
    </row>
    <row r="236" spans="1:5" x14ac:dyDescent="0.25">
      <c r="A236" s="13" t="s">
        <v>1330</v>
      </c>
      <c r="B236" s="13" t="s">
        <v>1338</v>
      </c>
      <c r="C236" s="14">
        <v>17450</v>
      </c>
      <c r="D236" s="15">
        <f t="shared" si="8"/>
        <v>0</v>
      </c>
      <c r="E236" s="16">
        <f t="shared" si="7"/>
        <v>0</v>
      </c>
    </row>
    <row r="237" spans="1:5" x14ac:dyDescent="0.25">
      <c r="A237" s="13" t="s">
        <v>1330</v>
      </c>
      <c r="B237" s="13" t="s">
        <v>1339</v>
      </c>
      <c r="C237" s="14">
        <v>24864</v>
      </c>
      <c r="D237" s="15">
        <f t="shared" si="8"/>
        <v>0</v>
      </c>
      <c r="E237" s="16">
        <f t="shared" si="7"/>
        <v>0</v>
      </c>
    </row>
    <row r="238" spans="1:5" x14ac:dyDescent="0.25">
      <c r="A238" s="13" t="s">
        <v>1330</v>
      </c>
      <c r="B238" s="13" t="s">
        <v>1340</v>
      </c>
      <c r="C238" s="14">
        <v>44352</v>
      </c>
      <c r="D238" s="15">
        <f t="shared" si="8"/>
        <v>0</v>
      </c>
      <c r="E238" s="16">
        <f t="shared" si="7"/>
        <v>0</v>
      </c>
    </row>
    <row r="239" spans="1:5" x14ac:dyDescent="0.25">
      <c r="A239" s="13" t="s">
        <v>1330</v>
      </c>
      <c r="B239" s="13" t="s">
        <v>1341</v>
      </c>
      <c r="C239" s="14">
        <v>52915</v>
      </c>
      <c r="D239" s="15">
        <f t="shared" si="8"/>
        <v>0</v>
      </c>
      <c r="E239" s="16">
        <f t="shared" si="7"/>
        <v>0</v>
      </c>
    </row>
    <row r="240" spans="1:5" x14ac:dyDescent="0.25">
      <c r="A240" s="13" t="s">
        <v>1330</v>
      </c>
      <c r="B240" s="13" t="s">
        <v>1342</v>
      </c>
      <c r="C240" s="14">
        <v>63724</v>
      </c>
      <c r="D240" s="15">
        <f t="shared" si="8"/>
        <v>0</v>
      </c>
      <c r="E240" s="16">
        <f t="shared" si="7"/>
        <v>0</v>
      </c>
    </row>
  </sheetData>
  <mergeCells count="3">
    <mergeCell ref="A1:B1"/>
    <mergeCell ref="C1:F1"/>
    <mergeCell ref="A2:B2"/>
  </mergeCells>
  <conditionalFormatting sqref="B4">
    <cfRule type="duplicateValues" dxfId="11" priority="1"/>
  </conditionalFormatting>
  <hyperlinks>
    <hyperlink ref="C1:F1" location="TOC!A1" display="Back to Table of Contents" xr:uid="{620E7610-A617-4175-BE01-F3ED3BA62BF4}"/>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99B2-EA6A-43C6-83CA-C37BAA515A47}">
  <dimension ref="A1:F217"/>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1343</v>
      </c>
      <c r="B5" s="13" t="s">
        <v>1344</v>
      </c>
      <c r="C5" s="14">
        <v>720</v>
      </c>
      <c r="D5" s="15">
        <f t="shared" ref="D5:D58" si="0">$A$2</f>
        <v>0</v>
      </c>
      <c r="E5" s="16">
        <f t="shared" ref="E5:E58" si="1">C5*D5</f>
        <v>0</v>
      </c>
    </row>
    <row r="6" spans="1:6" x14ac:dyDescent="0.25">
      <c r="A6" s="13" t="s">
        <v>1343</v>
      </c>
      <c r="B6" s="13" t="s">
        <v>1345</v>
      </c>
      <c r="C6" s="14">
        <v>803</v>
      </c>
      <c r="D6" s="15">
        <f t="shared" si="0"/>
        <v>0</v>
      </c>
      <c r="E6" s="16">
        <f t="shared" si="1"/>
        <v>0</v>
      </c>
    </row>
    <row r="7" spans="1:6" x14ac:dyDescent="0.25">
      <c r="A7" s="13" t="s">
        <v>1343</v>
      </c>
      <c r="B7" s="13" t="s">
        <v>1346</v>
      </c>
      <c r="C7" s="14">
        <v>1100</v>
      </c>
      <c r="D7" s="15">
        <f t="shared" si="0"/>
        <v>0</v>
      </c>
      <c r="E7" s="16">
        <f t="shared" si="1"/>
        <v>0</v>
      </c>
    </row>
    <row r="8" spans="1:6" x14ac:dyDescent="0.25">
      <c r="A8" s="13" t="s">
        <v>1343</v>
      </c>
      <c r="B8" s="13" t="s">
        <v>1347</v>
      </c>
      <c r="C8" s="14">
        <v>1336</v>
      </c>
      <c r="D8" s="15">
        <f t="shared" si="0"/>
        <v>0</v>
      </c>
      <c r="E8" s="16">
        <f t="shared" si="1"/>
        <v>0</v>
      </c>
    </row>
    <row r="9" spans="1:6" x14ac:dyDescent="0.25">
      <c r="A9" s="13" t="s">
        <v>1343</v>
      </c>
      <c r="B9" s="13" t="s">
        <v>1348</v>
      </c>
      <c r="C9" s="14">
        <v>2107</v>
      </c>
      <c r="D9" s="15">
        <f t="shared" si="0"/>
        <v>0</v>
      </c>
      <c r="E9" s="16">
        <f t="shared" si="1"/>
        <v>0</v>
      </c>
    </row>
    <row r="10" spans="1:6" x14ac:dyDescent="0.25">
      <c r="A10" s="13" t="s">
        <v>1343</v>
      </c>
      <c r="B10" s="13" t="s">
        <v>1349</v>
      </c>
      <c r="C10" s="14">
        <v>2193</v>
      </c>
      <c r="D10" s="15">
        <f t="shared" si="0"/>
        <v>0</v>
      </c>
      <c r="E10" s="16">
        <f t="shared" si="1"/>
        <v>0</v>
      </c>
    </row>
    <row r="11" spans="1:6" x14ac:dyDescent="0.25">
      <c r="A11" s="13" t="s">
        <v>1343</v>
      </c>
      <c r="B11" s="13" t="s">
        <v>1350</v>
      </c>
      <c r="C11" s="14">
        <v>3633</v>
      </c>
      <c r="D11" s="15">
        <f t="shared" si="0"/>
        <v>0</v>
      </c>
      <c r="E11" s="16">
        <f t="shared" si="1"/>
        <v>0</v>
      </c>
    </row>
    <row r="12" spans="1:6" x14ac:dyDescent="0.25">
      <c r="A12" s="13" t="s">
        <v>1343</v>
      </c>
      <c r="B12" s="13" t="s">
        <v>1351</v>
      </c>
      <c r="C12" s="14">
        <v>6134</v>
      </c>
      <c r="D12" s="15">
        <f t="shared" si="0"/>
        <v>0</v>
      </c>
      <c r="E12" s="16">
        <f t="shared" si="1"/>
        <v>0</v>
      </c>
    </row>
    <row r="13" spans="1:6" x14ac:dyDescent="0.25">
      <c r="A13" s="13" t="s">
        <v>1343</v>
      </c>
      <c r="B13" s="13" t="s">
        <v>1352</v>
      </c>
      <c r="C13" s="14">
        <v>10098</v>
      </c>
      <c r="D13" s="15">
        <f t="shared" si="0"/>
        <v>0</v>
      </c>
      <c r="E13" s="16">
        <f t="shared" si="1"/>
        <v>0</v>
      </c>
    </row>
    <row r="14" spans="1:6" x14ac:dyDescent="0.25">
      <c r="A14" s="13" t="s">
        <v>1353</v>
      </c>
      <c r="B14" s="13" t="s">
        <v>1354</v>
      </c>
      <c r="C14" s="14">
        <v>1633</v>
      </c>
      <c r="D14" s="15">
        <f t="shared" si="0"/>
        <v>0</v>
      </c>
      <c r="E14" s="16">
        <f t="shared" si="1"/>
        <v>0</v>
      </c>
    </row>
    <row r="15" spans="1:6" x14ac:dyDescent="0.25">
      <c r="A15" s="13" t="s">
        <v>1353</v>
      </c>
      <c r="B15" s="13" t="s">
        <v>1355</v>
      </c>
      <c r="C15" s="14">
        <v>1923</v>
      </c>
      <c r="D15" s="15">
        <f t="shared" si="0"/>
        <v>0</v>
      </c>
      <c r="E15" s="16">
        <f t="shared" si="1"/>
        <v>0</v>
      </c>
    </row>
    <row r="16" spans="1:6" x14ac:dyDescent="0.25">
      <c r="A16" s="13" t="s">
        <v>1353</v>
      </c>
      <c r="B16" s="13" t="s">
        <v>1356</v>
      </c>
      <c r="C16" s="14">
        <v>2356</v>
      </c>
      <c r="D16" s="15">
        <f t="shared" si="0"/>
        <v>0</v>
      </c>
      <c r="E16" s="16">
        <f t="shared" si="1"/>
        <v>0</v>
      </c>
    </row>
    <row r="17" spans="1:5" x14ac:dyDescent="0.25">
      <c r="A17" s="13" t="s">
        <v>1353</v>
      </c>
      <c r="B17" s="13" t="s">
        <v>1357</v>
      </c>
      <c r="C17" s="14">
        <v>2765</v>
      </c>
      <c r="D17" s="15">
        <f t="shared" si="0"/>
        <v>0</v>
      </c>
      <c r="E17" s="16">
        <f t="shared" si="1"/>
        <v>0</v>
      </c>
    </row>
    <row r="18" spans="1:5" x14ac:dyDescent="0.25">
      <c r="A18" s="13" t="s">
        <v>1353</v>
      </c>
      <c r="B18" s="13" t="s">
        <v>1358</v>
      </c>
      <c r="C18" s="14">
        <v>4170</v>
      </c>
      <c r="D18" s="15">
        <f t="shared" si="0"/>
        <v>0</v>
      </c>
      <c r="E18" s="16">
        <f t="shared" si="1"/>
        <v>0</v>
      </c>
    </row>
    <row r="19" spans="1:5" x14ac:dyDescent="0.25">
      <c r="A19" s="13" t="s">
        <v>1353</v>
      </c>
      <c r="B19" s="13" t="s">
        <v>1359</v>
      </c>
      <c r="C19" s="14">
        <v>5068</v>
      </c>
      <c r="D19" s="15">
        <f t="shared" si="0"/>
        <v>0</v>
      </c>
      <c r="E19" s="16">
        <f t="shared" si="1"/>
        <v>0</v>
      </c>
    </row>
    <row r="20" spans="1:5" x14ac:dyDescent="0.25">
      <c r="A20" s="13" t="s">
        <v>1353</v>
      </c>
      <c r="B20" s="13" t="s">
        <v>1360</v>
      </c>
      <c r="C20" s="14">
        <v>7437</v>
      </c>
      <c r="D20" s="15">
        <f t="shared" si="0"/>
        <v>0</v>
      </c>
      <c r="E20" s="16">
        <f t="shared" si="1"/>
        <v>0</v>
      </c>
    </row>
    <row r="21" spans="1:5" x14ac:dyDescent="0.25">
      <c r="A21" s="13" t="s">
        <v>1353</v>
      </c>
      <c r="B21" s="13" t="s">
        <v>1361</v>
      </c>
      <c r="C21" s="14">
        <v>11627</v>
      </c>
      <c r="D21" s="15">
        <f t="shared" si="0"/>
        <v>0</v>
      </c>
      <c r="E21" s="16">
        <f t="shared" si="1"/>
        <v>0</v>
      </c>
    </row>
    <row r="22" spans="1:5" x14ac:dyDescent="0.25">
      <c r="A22" s="13" t="s">
        <v>1353</v>
      </c>
      <c r="B22" s="13" t="s">
        <v>1362</v>
      </c>
      <c r="C22" s="14">
        <v>15152</v>
      </c>
      <c r="D22" s="15">
        <f t="shared" si="0"/>
        <v>0</v>
      </c>
      <c r="E22" s="16">
        <f t="shared" si="1"/>
        <v>0</v>
      </c>
    </row>
    <row r="23" spans="1:5" x14ac:dyDescent="0.25">
      <c r="A23" s="13" t="s">
        <v>1363</v>
      </c>
      <c r="B23" s="13" t="s">
        <v>1364</v>
      </c>
      <c r="C23" s="14">
        <v>2189</v>
      </c>
      <c r="D23" s="15">
        <f t="shared" si="0"/>
        <v>0</v>
      </c>
      <c r="E23" s="16">
        <f t="shared" si="1"/>
        <v>0</v>
      </c>
    </row>
    <row r="24" spans="1:5" x14ac:dyDescent="0.25">
      <c r="A24" s="13" t="s">
        <v>1363</v>
      </c>
      <c r="B24" s="13" t="s">
        <v>1365</v>
      </c>
      <c r="C24" s="14">
        <v>2429</v>
      </c>
      <c r="D24" s="15">
        <f t="shared" si="0"/>
        <v>0</v>
      </c>
      <c r="E24" s="16">
        <f t="shared" si="1"/>
        <v>0</v>
      </c>
    </row>
    <row r="25" spans="1:5" x14ac:dyDescent="0.25">
      <c r="A25" s="13" t="s">
        <v>1363</v>
      </c>
      <c r="B25" s="13" t="s">
        <v>1366</v>
      </c>
      <c r="C25" s="14">
        <v>2977</v>
      </c>
      <c r="D25" s="15">
        <f t="shared" si="0"/>
        <v>0</v>
      </c>
      <c r="E25" s="16">
        <f t="shared" si="1"/>
        <v>0</v>
      </c>
    </row>
    <row r="26" spans="1:5" x14ac:dyDescent="0.25">
      <c r="A26" s="13" t="s">
        <v>1363</v>
      </c>
      <c r="B26" s="13" t="s">
        <v>1367</v>
      </c>
      <c r="C26" s="14">
        <v>3497</v>
      </c>
      <c r="D26" s="15">
        <f t="shared" si="0"/>
        <v>0</v>
      </c>
      <c r="E26" s="16">
        <f t="shared" si="1"/>
        <v>0</v>
      </c>
    </row>
    <row r="27" spans="1:5" x14ac:dyDescent="0.25">
      <c r="A27" s="13" t="s">
        <v>1363</v>
      </c>
      <c r="B27" s="13" t="s">
        <v>1368</v>
      </c>
      <c r="C27" s="14">
        <v>5271</v>
      </c>
      <c r="D27" s="15">
        <f t="shared" si="0"/>
        <v>0</v>
      </c>
      <c r="E27" s="16">
        <f t="shared" si="1"/>
        <v>0</v>
      </c>
    </row>
    <row r="28" spans="1:5" x14ac:dyDescent="0.25">
      <c r="A28" s="13" t="s">
        <v>1363</v>
      </c>
      <c r="B28" s="13" t="s">
        <v>1369</v>
      </c>
      <c r="C28" s="14">
        <v>6405</v>
      </c>
      <c r="D28" s="15">
        <f t="shared" si="0"/>
        <v>0</v>
      </c>
      <c r="E28" s="16">
        <f t="shared" si="1"/>
        <v>0</v>
      </c>
    </row>
    <row r="29" spans="1:5" x14ac:dyDescent="0.25">
      <c r="A29" s="13" t="s">
        <v>1363</v>
      </c>
      <c r="B29" s="13" t="s">
        <v>1370</v>
      </c>
      <c r="C29" s="14">
        <v>9405</v>
      </c>
      <c r="D29" s="15">
        <f t="shared" si="0"/>
        <v>0</v>
      </c>
      <c r="E29" s="16">
        <f t="shared" si="1"/>
        <v>0</v>
      </c>
    </row>
    <row r="30" spans="1:5" x14ac:dyDescent="0.25">
      <c r="A30" s="13" t="s">
        <v>1363</v>
      </c>
      <c r="B30" s="13" t="s">
        <v>1371</v>
      </c>
      <c r="C30" s="14">
        <v>14706</v>
      </c>
      <c r="D30" s="15">
        <f t="shared" si="0"/>
        <v>0</v>
      </c>
      <c r="E30" s="16">
        <f t="shared" si="1"/>
        <v>0</v>
      </c>
    </row>
    <row r="31" spans="1:5" x14ac:dyDescent="0.25">
      <c r="A31" s="13" t="s">
        <v>1363</v>
      </c>
      <c r="B31" s="13" t="s">
        <v>1372</v>
      </c>
      <c r="C31" s="14">
        <v>19264</v>
      </c>
      <c r="D31" s="15">
        <f t="shared" si="0"/>
        <v>0</v>
      </c>
      <c r="E31" s="16">
        <f t="shared" si="1"/>
        <v>0</v>
      </c>
    </row>
    <row r="32" spans="1:5" x14ac:dyDescent="0.25">
      <c r="A32" s="13" t="s">
        <v>1373</v>
      </c>
      <c r="B32" s="13" t="s">
        <v>1374</v>
      </c>
      <c r="C32" s="14">
        <v>3480</v>
      </c>
      <c r="D32" s="15">
        <f t="shared" si="0"/>
        <v>0</v>
      </c>
      <c r="E32" s="16">
        <f t="shared" si="1"/>
        <v>0</v>
      </c>
    </row>
    <row r="33" spans="1:5" x14ac:dyDescent="0.25">
      <c r="A33" s="13" t="s">
        <v>1373</v>
      </c>
      <c r="B33" s="13" t="s">
        <v>1375</v>
      </c>
      <c r="C33" s="14">
        <v>3913</v>
      </c>
      <c r="D33" s="15">
        <f t="shared" si="0"/>
        <v>0</v>
      </c>
      <c r="E33" s="16">
        <f t="shared" si="1"/>
        <v>0</v>
      </c>
    </row>
    <row r="34" spans="1:5" x14ac:dyDescent="0.25">
      <c r="A34" s="13" t="s">
        <v>1373</v>
      </c>
      <c r="B34" s="13" t="s">
        <v>1376</v>
      </c>
      <c r="C34" s="14">
        <v>5122</v>
      </c>
      <c r="D34" s="15">
        <f t="shared" si="0"/>
        <v>0</v>
      </c>
      <c r="E34" s="16">
        <f t="shared" si="1"/>
        <v>0</v>
      </c>
    </row>
    <row r="35" spans="1:5" x14ac:dyDescent="0.25">
      <c r="A35" s="13" t="s">
        <v>1373</v>
      </c>
      <c r="B35" s="13" t="s">
        <v>1377</v>
      </c>
      <c r="C35" s="14">
        <v>6591</v>
      </c>
      <c r="D35" s="15">
        <f t="shared" si="0"/>
        <v>0</v>
      </c>
      <c r="E35" s="16">
        <f t="shared" si="1"/>
        <v>0</v>
      </c>
    </row>
    <row r="36" spans="1:5" x14ac:dyDescent="0.25">
      <c r="A36" s="13" t="s">
        <v>1373</v>
      </c>
      <c r="B36" s="13" t="s">
        <v>1378</v>
      </c>
      <c r="C36" s="14">
        <v>8788</v>
      </c>
      <c r="D36" s="15">
        <f t="shared" si="0"/>
        <v>0</v>
      </c>
      <c r="E36" s="16">
        <f t="shared" si="1"/>
        <v>0</v>
      </c>
    </row>
    <row r="37" spans="1:5" x14ac:dyDescent="0.25">
      <c r="A37" s="13" t="s">
        <v>1373</v>
      </c>
      <c r="B37" s="13" t="s">
        <v>1379</v>
      </c>
      <c r="C37" s="14">
        <v>11641</v>
      </c>
      <c r="D37" s="15">
        <f t="shared" si="0"/>
        <v>0</v>
      </c>
      <c r="E37" s="16">
        <f t="shared" si="1"/>
        <v>0</v>
      </c>
    </row>
    <row r="38" spans="1:5" x14ac:dyDescent="0.25">
      <c r="A38" s="13" t="s">
        <v>1373</v>
      </c>
      <c r="B38" s="13" t="s">
        <v>1380</v>
      </c>
      <c r="C38" s="14">
        <v>18697</v>
      </c>
      <c r="D38" s="15">
        <f t="shared" si="0"/>
        <v>0</v>
      </c>
      <c r="E38" s="16">
        <f t="shared" si="1"/>
        <v>0</v>
      </c>
    </row>
    <row r="39" spans="1:5" x14ac:dyDescent="0.25">
      <c r="A39" s="13" t="s">
        <v>1373</v>
      </c>
      <c r="B39" s="13" t="s">
        <v>1381</v>
      </c>
      <c r="C39" s="14">
        <v>21678</v>
      </c>
      <c r="D39" s="15">
        <f t="shared" si="0"/>
        <v>0</v>
      </c>
      <c r="E39" s="16">
        <f t="shared" si="1"/>
        <v>0</v>
      </c>
    </row>
    <row r="40" spans="1:5" x14ac:dyDescent="0.25">
      <c r="A40" s="13" t="s">
        <v>1373</v>
      </c>
      <c r="B40" s="13" t="s">
        <v>1382</v>
      </c>
      <c r="C40" s="14">
        <v>39381</v>
      </c>
      <c r="D40" s="15">
        <f t="shared" si="0"/>
        <v>0</v>
      </c>
      <c r="E40" s="16">
        <f t="shared" si="1"/>
        <v>0</v>
      </c>
    </row>
    <row r="41" spans="1:5" x14ac:dyDescent="0.25">
      <c r="A41" s="13" t="s">
        <v>1383</v>
      </c>
      <c r="B41" s="13" t="s">
        <v>1384</v>
      </c>
      <c r="C41" s="14">
        <v>3828</v>
      </c>
      <c r="D41" s="15">
        <f t="shared" si="0"/>
        <v>0</v>
      </c>
      <c r="E41" s="16">
        <f t="shared" si="1"/>
        <v>0</v>
      </c>
    </row>
    <row r="42" spans="1:5" x14ac:dyDescent="0.25">
      <c r="A42" s="13" t="s">
        <v>1383</v>
      </c>
      <c r="B42" s="13" t="s">
        <v>1385</v>
      </c>
      <c r="C42" s="14">
        <v>4303</v>
      </c>
      <c r="D42" s="15">
        <f t="shared" si="0"/>
        <v>0</v>
      </c>
      <c r="E42" s="16">
        <f t="shared" si="1"/>
        <v>0</v>
      </c>
    </row>
    <row r="43" spans="1:5" x14ac:dyDescent="0.25">
      <c r="A43" s="13" t="s">
        <v>1383</v>
      </c>
      <c r="B43" s="13" t="s">
        <v>1386</v>
      </c>
      <c r="C43" s="14">
        <v>5633</v>
      </c>
      <c r="D43" s="15">
        <f t="shared" si="0"/>
        <v>0</v>
      </c>
      <c r="E43" s="16">
        <f t="shared" si="1"/>
        <v>0</v>
      </c>
    </row>
    <row r="44" spans="1:5" x14ac:dyDescent="0.25">
      <c r="A44" s="13" t="s">
        <v>1383</v>
      </c>
      <c r="B44" s="13" t="s">
        <v>1387</v>
      </c>
      <c r="C44" s="14">
        <v>7252</v>
      </c>
      <c r="D44" s="15">
        <f t="shared" si="0"/>
        <v>0</v>
      </c>
      <c r="E44" s="16">
        <f t="shared" si="1"/>
        <v>0</v>
      </c>
    </row>
    <row r="45" spans="1:5" x14ac:dyDescent="0.25">
      <c r="A45" s="13" t="s">
        <v>1383</v>
      </c>
      <c r="B45" s="13" t="s">
        <v>1388</v>
      </c>
      <c r="C45" s="14">
        <v>10589</v>
      </c>
      <c r="D45" s="15">
        <f t="shared" si="0"/>
        <v>0</v>
      </c>
      <c r="E45" s="16">
        <f t="shared" si="1"/>
        <v>0</v>
      </c>
    </row>
    <row r="46" spans="1:5" x14ac:dyDescent="0.25">
      <c r="A46" s="13" t="s">
        <v>1383</v>
      </c>
      <c r="B46" s="13" t="s">
        <v>1389</v>
      </c>
      <c r="C46" s="14">
        <v>12831</v>
      </c>
      <c r="D46" s="15">
        <f t="shared" si="0"/>
        <v>0</v>
      </c>
      <c r="E46" s="16">
        <f t="shared" si="1"/>
        <v>0</v>
      </c>
    </row>
    <row r="47" spans="1:5" x14ac:dyDescent="0.25">
      <c r="A47" s="13" t="s">
        <v>1383</v>
      </c>
      <c r="B47" s="13" t="s">
        <v>1390</v>
      </c>
      <c r="C47" s="14">
        <v>20796</v>
      </c>
      <c r="D47" s="15">
        <f t="shared" si="0"/>
        <v>0</v>
      </c>
      <c r="E47" s="16">
        <f t="shared" si="1"/>
        <v>0</v>
      </c>
    </row>
    <row r="48" spans="1:5" x14ac:dyDescent="0.25">
      <c r="A48" s="13" t="s">
        <v>1383</v>
      </c>
      <c r="B48" s="13" t="s">
        <v>1391</v>
      </c>
      <c r="C48" s="14">
        <v>23850</v>
      </c>
      <c r="D48" s="15">
        <f t="shared" si="0"/>
        <v>0</v>
      </c>
      <c r="E48" s="16">
        <f t="shared" si="1"/>
        <v>0</v>
      </c>
    </row>
    <row r="49" spans="1:5" x14ac:dyDescent="0.25">
      <c r="A49" s="13" t="s">
        <v>1383</v>
      </c>
      <c r="B49" s="13" t="s">
        <v>1392</v>
      </c>
      <c r="C49" s="14">
        <v>43319</v>
      </c>
      <c r="D49" s="15">
        <f t="shared" si="0"/>
        <v>0</v>
      </c>
      <c r="E49" s="16">
        <f t="shared" si="1"/>
        <v>0</v>
      </c>
    </row>
    <row r="50" spans="1:5" x14ac:dyDescent="0.25">
      <c r="A50" s="13" t="s">
        <v>1393</v>
      </c>
      <c r="B50" s="13" t="s">
        <v>1394</v>
      </c>
      <c r="C50" s="14">
        <v>1236</v>
      </c>
      <c r="D50" s="15">
        <f t="shared" si="0"/>
        <v>0</v>
      </c>
      <c r="E50" s="16">
        <f t="shared" si="1"/>
        <v>0</v>
      </c>
    </row>
    <row r="51" spans="1:5" x14ac:dyDescent="0.25">
      <c r="A51" s="13" t="s">
        <v>1393</v>
      </c>
      <c r="B51" s="13" t="s">
        <v>1395</v>
      </c>
      <c r="C51" s="14">
        <v>1584</v>
      </c>
      <c r="D51" s="15">
        <f t="shared" si="0"/>
        <v>0</v>
      </c>
      <c r="E51" s="16">
        <f t="shared" si="1"/>
        <v>0</v>
      </c>
    </row>
    <row r="52" spans="1:5" x14ac:dyDescent="0.25">
      <c r="A52" s="13" t="s">
        <v>1393</v>
      </c>
      <c r="B52" s="13" t="s">
        <v>1396</v>
      </c>
      <c r="C52" s="14">
        <v>2056</v>
      </c>
      <c r="D52" s="15">
        <f t="shared" si="0"/>
        <v>0</v>
      </c>
      <c r="E52" s="16">
        <f t="shared" si="1"/>
        <v>0</v>
      </c>
    </row>
    <row r="53" spans="1:5" x14ac:dyDescent="0.25">
      <c r="A53" s="13" t="s">
        <v>1393</v>
      </c>
      <c r="B53" s="13" t="s">
        <v>1397</v>
      </c>
      <c r="C53" s="14">
        <v>2741</v>
      </c>
      <c r="D53" s="15">
        <f t="shared" si="0"/>
        <v>0</v>
      </c>
      <c r="E53" s="16">
        <f t="shared" si="1"/>
        <v>0</v>
      </c>
    </row>
    <row r="54" spans="1:5" x14ac:dyDescent="0.25">
      <c r="A54" s="13" t="s">
        <v>1393</v>
      </c>
      <c r="B54" s="13" t="s">
        <v>1398</v>
      </c>
      <c r="C54" s="14">
        <v>4309</v>
      </c>
      <c r="D54" s="15">
        <f t="shared" si="0"/>
        <v>0</v>
      </c>
      <c r="E54" s="16">
        <f t="shared" si="1"/>
        <v>0</v>
      </c>
    </row>
    <row r="55" spans="1:5" x14ac:dyDescent="0.25">
      <c r="A55" s="13" t="s">
        <v>1393</v>
      </c>
      <c r="B55" s="13" t="s">
        <v>1399</v>
      </c>
      <c r="C55" s="14">
        <v>5661</v>
      </c>
      <c r="D55" s="15">
        <f t="shared" si="0"/>
        <v>0</v>
      </c>
      <c r="E55" s="16">
        <f t="shared" si="1"/>
        <v>0</v>
      </c>
    </row>
    <row r="56" spans="1:5" x14ac:dyDescent="0.25">
      <c r="A56" s="13" t="s">
        <v>1393</v>
      </c>
      <c r="B56" s="13" t="s">
        <v>1400</v>
      </c>
      <c r="C56" s="14">
        <v>9225</v>
      </c>
      <c r="D56" s="15">
        <f t="shared" si="0"/>
        <v>0</v>
      </c>
      <c r="E56" s="16">
        <f t="shared" si="1"/>
        <v>0</v>
      </c>
    </row>
    <row r="57" spans="1:5" x14ac:dyDescent="0.25">
      <c r="A57" s="13" t="s">
        <v>1393</v>
      </c>
      <c r="B57" s="13" t="s">
        <v>1401</v>
      </c>
      <c r="C57" s="14">
        <v>13301</v>
      </c>
      <c r="D57" s="15">
        <f t="shared" si="0"/>
        <v>0</v>
      </c>
      <c r="E57" s="16">
        <f t="shared" si="1"/>
        <v>0</v>
      </c>
    </row>
    <row r="58" spans="1:5" x14ac:dyDescent="0.25">
      <c r="A58" s="13" t="s">
        <v>1393</v>
      </c>
      <c r="B58" s="13" t="s">
        <v>1402</v>
      </c>
      <c r="C58" s="14">
        <v>22037</v>
      </c>
      <c r="D58" s="15">
        <f t="shared" si="0"/>
        <v>0</v>
      </c>
      <c r="E58" s="16">
        <f t="shared" si="1"/>
        <v>0</v>
      </c>
    </row>
    <row r="59" spans="1:5" x14ac:dyDescent="0.25">
      <c r="A59" s="13" t="s">
        <v>1393</v>
      </c>
      <c r="B59" s="13" t="s">
        <v>1403</v>
      </c>
      <c r="C59" s="14">
        <v>27936</v>
      </c>
      <c r="D59" s="15">
        <f t="shared" ref="D59:D115" si="2">$A$2</f>
        <v>0</v>
      </c>
      <c r="E59" s="16">
        <f t="shared" ref="E59:E115" si="3">C59*D59</f>
        <v>0</v>
      </c>
    </row>
    <row r="60" spans="1:5" x14ac:dyDescent="0.25">
      <c r="A60" s="13" t="s">
        <v>1393</v>
      </c>
      <c r="B60" s="13" t="s">
        <v>1404</v>
      </c>
      <c r="C60" s="14">
        <v>36929</v>
      </c>
      <c r="D60" s="15">
        <f t="shared" si="2"/>
        <v>0</v>
      </c>
      <c r="E60" s="16">
        <f t="shared" si="3"/>
        <v>0</v>
      </c>
    </row>
    <row r="61" spans="1:5" x14ac:dyDescent="0.25">
      <c r="A61" s="13" t="s">
        <v>1393</v>
      </c>
      <c r="B61" s="13" t="s">
        <v>1405</v>
      </c>
      <c r="C61" s="14">
        <v>42825</v>
      </c>
      <c r="D61" s="15">
        <f t="shared" si="2"/>
        <v>0</v>
      </c>
      <c r="E61" s="16">
        <f t="shared" si="3"/>
        <v>0</v>
      </c>
    </row>
    <row r="62" spans="1:5" x14ac:dyDescent="0.25">
      <c r="A62" s="13" t="s">
        <v>1406</v>
      </c>
      <c r="B62" s="13" t="s">
        <v>1407</v>
      </c>
      <c r="C62" s="14">
        <v>1293</v>
      </c>
      <c r="D62" s="15">
        <f t="shared" si="2"/>
        <v>0</v>
      </c>
      <c r="E62" s="16">
        <f t="shared" si="3"/>
        <v>0</v>
      </c>
    </row>
    <row r="63" spans="1:5" x14ac:dyDescent="0.25">
      <c r="A63" s="13" t="s">
        <v>1406</v>
      </c>
      <c r="B63" s="13" t="s">
        <v>1408</v>
      </c>
      <c r="C63" s="14">
        <v>1682</v>
      </c>
      <c r="D63" s="15">
        <f t="shared" si="2"/>
        <v>0</v>
      </c>
      <c r="E63" s="16">
        <f t="shared" si="3"/>
        <v>0</v>
      </c>
    </row>
    <row r="64" spans="1:5" x14ac:dyDescent="0.25">
      <c r="A64" s="13" t="s">
        <v>1406</v>
      </c>
      <c r="B64" s="13" t="s">
        <v>1409</v>
      </c>
      <c r="C64" s="14">
        <v>2126</v>
      </c>
      <c r="D64" s="15">
        <f t="shared" si="2"/>
        <v>0</v>
      </c>
      <c r="E64" s="16">
        <f t="shared" si="3"/>
        <v>0</v>
      </c>
    </row>
    <row r="65" spans="1:5" x14ac:dyDescent="0.25">
      <c r="A65" s="13" t="s">
        <v>1406</v>
      </c>
      <c r="B65" s="13" t="s">
        <v>1410</v>
      </c>
      <c r="C65" s="14">
        <v>2902</v>
      </c>
      <c r="D65" s="15">
        <f t="shared" si="2"/>
        <v>0</v>
      </c>
      <c r="E65" s="16">
        <f t="shared" si="3"/>
        <v>0</v>
      </c>
    </row>
    <row r="66" spans="1:5" x14ac:dyDescent="0.25">
      <c r="A66" s="13" t="s">
        <v>1406</v>
      </c>
      <c r="B66" s="13" t="s">
        <v>1411</v>
      </c>
      <c r="C66" s="14">
        <v>4500</v>
      </c>
      <c r="D66" s="15">
        <f t="shared" si="2"/>
        <v>0</v>
      </c>
      <c r="E66" s="16">
        <f t="shared" si="3"/>
        <v>0</v>
      </c>
    </row>
    <row r="67" spans="1:5" x14ac:dyDescent="0.25">
      <c r="A67" s="13" t="s">
        <v>1406</v>
      </c>
      <c r="B67" s="13" t="s">
        <v>1412</v>
      </c>
      <c r="C67" s="14">
        <v>6035</v>
      </c>
      <c r="D67" s="15">
        <f t="shared" si="2"/>
        <v>0</v>
      </c>
      <c r="E67" s="16">
        <f t="shared" si="3"/>
        <v>0</v>
      </c>
    </row>
    <row r="68" spans="1:5" x14ac:dyDescent="0.25">
      <c r="A68" s="13" t="s">
        <v>1406</v>
      </c>
      <c r="B68" s="13" t="s">
        <v>1413</v>
      </c>
      <c r="C68" s="14">
        <v>9006</v>
      </c>
      <c r="D68" s="15">
        <f t="shared" si="2"/>
        <v>0</v>
      </c>
      <c r="E68" s="16">
        <f t="shared" si="3"/>
        <v>0</v>
      </c>
    </row>
    <row r="69" spans="1:5" x14ac:dyDescent="0.25">
      <c r="A69" s="13" t="s">
        <v>1406</v>
      </c>
      <c r="B69" s="13" t="s">
        <v>1414</v>
      </c>
      <c r="C69" s="14">
        <v>12960</v>
      </c>
      <c r="D69" s="15">
        <f t="shared" si="2"/>
        <v>0</v>
      </c>
      <c r="E69" s="16">
        <f t="shared" si="3"/>
        <v>0</v>
      </c>
    </row>
    <row r="70" spans="1:5" x14ac:dyDescent="0.25">
      <c r="A70" s="13" t="s">
        <v>1406</v>
      </c>
      <c r="B70" s="13" t="s">
        <v>1415</v>
      </c>
      <c r="C70" s="14">
        <v>21686</v>
      </c>
      <c r="D70" s="15">
        <f t="shared" si="2"/>
        <v>0</v>
      </c>
      <c r="E70" s="16">
        <f t="shared" si="3"/>
        <v>0</v>
      </c>
    </row>
    <row r="71" spans="1:5" x14ac:dyDescent="0.25">
      <c r="A71" s="13" t="s">
        <v>1406</v>
      </c>
      <c r="B71" s="13" t="s">
        <v>1416</v>
      </c>
      <c r="C71" s="14">
        <v>27319</v>
      </c>
      <c r="D71" s="15">
        <f t="shared" si="2"/>
        <v>0</v>
      </c>
      <c r="E71" s="16">
        <f t="shared" si="3"/>
        <v>0</v>
      </c>
    </row>
    <row r="72" spans="1:5" x14ac:dyDescent="0.25">
      <c r="A72" s="13" t="s">
        <v>1406</v>
      </c>
      <c r="B72" s="13" t="s">
        <v>1417</v>
      </c>
      <c r="C72" s="14">
        <v>37499</v>
      </c>
      <c r="D72" s="15">
        <f t="shared" si="2"/>
        <v>0</v>
      </c>
      <c r="E72" s="16">
        <f t="shared" si="3"/>
        <v>0</v>
      </c>
    </row>
    <row r="73" spans="1:5" x14ac:dyDescent="0.25">
      <c r="A73" s="13" t="s">
        <v>1406</v>
      </c>
      <c r="B73" s="13" t="s">
        <v>1418</v>
      </c>
      <c r="C73" s="14">
        <v>41737</v>
      </c>
      <c r="D73" s="15">
        <f t="shared" si="2"/>
        <v>0</v>
      </c>
      <c r="E73" s="16">
        <f t="shared" si="3"/>
        <v>0</v>
      </c>
    </row>
    <row r="74" spans="1:5" x14ac:dyDescent="0.25">
      <c r="A74" s="13" t="s">
        <v>1419</v>
      </c>
      <c r="B74" s="13" t="s">
        <v>1420</v>
      </c>
      <c r="C74" s="14">
        <v>1453</v>
      </c>
      <c r="D74" s="15">
        <f t="shared" si="2"/>
        <v>0</v>
      </c>
      <c r="E74" s="16">
        <f t="shared" si="3"/>
        <v>0</v>
      </c>
    </row>
    <row r="75" spans="1:5" x14ac:dyDescent="0.25">
      <c r="A75" s="13" t="s">
        <v>1419</v>
      </c>
      <c r="B75" s="13" t="s">
        <v>1421</v>
      </c>
      <c r="C75" s="14">
        <v>1751</v>
      </c>
      <c r="D75" s="15">
        <f t="shared" si="2"/>
        <v>0</v>
      </c>
      <c r="E75" s="16">
        <f t="shared" si="3"/>
        <v>0</v>
      </c>
    </row>
    <row r="76" spans="1:5" x14ac:dyDescent="0.25">
      <c r="A76" s="13" t="s">
        <v>1419</v>
      </c>
      <c r="B76" s="13" t="s">
        <v>1422</v>
      </c>
      <c r="C76" s="14">
        <v>2145</v>
      </c>
      <c r="D76" s="15">
        <f t="shared" si="2"/>
        <v>0</v>
      </c>
      <c r="E76" s="16">
        <f t="shared" si="3"/>
        <v>0</v>
      </c>
    </row>
    <row r="77" spans="1:5" x14ac:dyDescent="0.25">
      <c r="A77" s="13" t="s">
        <v>1419</v>
      </c>
      <c r="B77" s="13" t="s">
        <v>1423</v>
      </c>
      <c r="C77" s="14">
        <v>2833</v>
      </c>
      <c r="D77" s="15">
        <f t="shared" si="2"/>
        <v>0</v>
      </c>
      <c r="E77" s="16">
        <f t="shared" si="3"/>
        <v>0</v>
      </c>
    </row>
    <row r="78" spans="1:5" x14ac:dyDescent="0.25">
      <c r="A78" s="13" t="s">
        <v>1419</v>
      </c>
      <c r="B78" s="13" t="s">
        <v>1424</v>
      </c>
      <c r="C78" s="14">
        <v>4949</v>
      </c>
      <c r="D78" s="15">
        <f t="shared" si="2"/>
        <v>0</v>
      </c>
      <c r="E78" s="16">
        <f t="shared" si="3"/>
        <v>0</v>
      </c>
    </row>
    <row r="79" spans="1:5" x14ac:dyDescent="0.25">
      <c r="A79" s="13" t="s">
        <v>1419</v>
      </c>
      <c r="B79" s="13" t="s">
        <v>1425</v>
      </c>
      <c r="C79" s="14">
        <v>6540</v>
      </c>
      <c r="D79" s="15">
        <f t="shared" si="2"/>
        <v>0</v>
      </c>
      <c r="E79" s="16">
        <f t="shared" si="3"/>
        <v>0</v>
      </c>
    </row>
    <row r="80" spans="1:5" x14ac:dyDescent="0.25">
      <c r="A80" s="13" t="s">
        <v>1419</v>
      </c>
      <c r="B80" s="13" t="s">
        <v>1426</v>
      </c>
      <c r="C80" s="14">
        <v>11477</v>
      </c>
      <c r="D80" s="15">
        <f t="shared" si="2"/>
        <v>0</v>
      </c>
      <c r="E80" s="16">
        <f t="shared" si="3"/>
        <v>0</v>
      </c>
    </row>
    <row r="81" spans="1:5" x14ac:dyDescent="0.25">
      <c r="A81" s="13" t="s">
        <v>1419</v>
      </c>
      <c r="B81" s="13" t="s">
        <v>1427</v>
      </c>
      <c r="C81" s="14">
        <v>16539</v>
      </c>
      <c r="D81" s="15">
        <f t="shared" si="2"/>
        <v>0</v>
      </c>
      <c r="E81" s="16">
        <f t="shared" si="3"/>
        <v>0</v>
      </c>
    </row>
    <row r="82" spans="1:5" x14ac:dyDescent="0.25">
      <c r="A82" s="13" t="s">
        <v>1419</v>
      </c>
      <c r="B82" s="13" t="s">
        <v>1428</v>
      </c>
      <c r="C82" s="14">
        <v>28541</v>
      </c>
      <c r="D82" s="15">
        <f t="shared" si="2"/>
        <v>0</v>
      </c>
      <c r="E82" s="16">
        <f t="shared" si="3"/>
        <v>0</v>
      </c>
    </row>
    <row r="83" spans="1:5" x14ac:dyDescent="0.25">
      <c r="A83" s="13" t="s">
        <v>1419</v>
      </c>
      <c r="B83" s="13" t="s">
        <v>1429</v>
      </c>
      <c r="C83" s="14">
        <v>40738</v>
      </c>
      <c r="D83" s="15">
        <f t="shared" si="2"/>
        <v>0</v>
      </c>
      <c r="E83" s="16">
        <f t="shared" si="3"/>
        <v>0</v>
      </c>
    </row>
    <row r="84" spans="1:5" x14ac:dyDescent="0.25">
      <c r="A84" s="13" t="s">
        <v>1419</v>
      </c>
      <c r="B84" s="13" t="s">
        <v>1430</v>
      </c>
      <c r="C84" s="14">
        <v>51581</v>
      </c>
      <c r="D84" s="15">
        <f t="shared" si="2"/>
        <v>0</v>
      </c>
      <c r="E84" s="16">
        <f t="shared" si="3"/>
        <v>0</v>
      </c>
    </row>
    <row r="85" spans="1:5" x14ac:dyDescent="0.25">
      <c r="A85" s="13" t="s">
        <v>1419</v>
      </c>
      <c r="B85" s="13" t="s">
        <v>1431</v>
      </c>
      <c r="C85" s="14">
        <v>70069</v>
      </c>
      <c r="D85" s="15">
        <f t="shared" si="2"/>
        <v>0</v>
      </c>
      <c r="E85" s="16">
        <f t="shared" si="3"/>
        <v>0</v>
      </c>
    </row>
    <row r="86" spans="1:5" x14ac:dyDescent="0.25">
      <c r="A86" s="13" t="s">
        <v>1432</v>
      </c>
      <c r="B86" s="13" t="s">
        <v>1433</v>
      </c>
      <c r="C86" s="14">
        <v>1540</v>
      </c>
      <c r="D86" s="15">
        <f t="shared" si="2"/>
        <v>0</v>
      </c>
      <c r="E86" s="16">
        <f t="shared" si="3"/>
        <v>0</v>
      </c>
    </row>
    <row r="87" spans="1:5" x14ac:dyDescent="0.25">
      <c r="A87" s="13" t="s">
        <v>1432</v>
      </c>
      <c r="B87" s="13" t="s">
        <v>1434</v>
      </c>
      <c r="C87" s="14">
        <v>1879</v>
      </c>
      <c r="D87" s="15">
        <f t="shared" si="2"/>
        <v>0</v>
      </c>
      <c r="E87" s="16">
        <f t="shared" si="3"/>
        <v>0</v>
      </c>
    </row>
    <row r="88" spans="1:5" x14ac:dyDescent="0.25">
      <c r="A88" s="13" t="s">
        <v>1432</v>
      </c>
      <c r="B88" s="13" t="s">
        <v>1435</v>
      </c>
      <c r="C88" s="14">
        <v>2347</v>
      </c>
      <c r="D88" s="15">
        <f t="shared" si="2"/>
        <v>0</v>
      </c>
      <c r="E88" s="16">
        <f t="shared" si="3"/>
        <v>0</v>
      </c>
    </row>
    <row r="89" spans="1:5" x14ac:dyDescent="0.25">
      <c r="A89" s="13" t="s">
        <v>1432</v>
      </c>
      <c r="B89" s="13" t="s">
        <v>1436</v>
      </c>
      <c r="C89" s="14">
        <v>2944</v>
      </c>
      <c r="D89" s="15">
        <f t="shared" si="2"/>
        <v>0</v>
      </c>
      <c r="E89" s="16">
        <f t="shared" si="3"/>
        <v>0</v>
      </c>
    </row>
    <row r="90" spans="1:5" x14ac:dyDescent="0.25">
      <c r="A90" s="13" t="s">
        <v>1432</v>
      </c>
      <c r="B90" s="13" t="s">
        <v>1437</v>
      </c>
      <c r="C90" s="14">
        <v>5036</v>
      </c>
      <c r="D90" s="15">
        <f t="shared" si="2"/>
        <v>0</v>
      </c>
      <c r="E90" s="16">
        <f t="shared" si="3"/>
        <v>0</v>
      </c>
    </row>
    <row r="91" spans="1:5" x14ac:dyDescent="0.25">
      <c r="A91" s="13" t="s">
        <v>1432</v>
      </c>
      <c r="B91" s="13" t="s">
        <v>1438</v>
      </c>
      <c r="C91" s="14">
        <v>6300</v>
      </c>
      <c r="D91" s="15">
        <f t="shared" si="2"/>
        <v>0</v>
      </c>
      <c r="E91" s="16">
        <f t="shared" si="3"/>
        <v>0</v>
      </c>
    </row>
    <row r="92" spans="1:5" x14ac:dyDescent="0.25">
      <c r="A92" s="13" t="s">
        <v>1432</v>
      </c>
      <c r="B92" s="13" t="s">
        <v>1439</v>
      </c>
      <c r="C92" s="14">
        <v>11567</v>
      </c>
      <c r="D92" s="15">
        <f t="shared" si="2"/>
        <v>0</v>
      </c>
      <c r="E92" s="16">
        <f t="shared" si="3"/>
        <v>0</v>
      </c>
    </row>
    <row r="93" spans="1:5" x14ac:dyDescent="0.25">
      <c r="A93" s="13" t="s">
        <v>1432</v>
      </c>
      <c r="B93" s="13" t="s">
        <v>1440</v>
      </c>
      <c r="C93" s="14">
        <v>16915</v>
      </c>
      <c r="D93" s="15">
        <f t="shared" si="2"/>
        <v>0</v>
      </c>
      <c r="E93" s="16">
        <f t="shared" si="3"/>
        <v>0</v>
      </c>
    </row>
    <row r="94" spans="1:5" x14ac:dyDescent="0.25">
      <c r="A94" s="13" t="s">
        <v>1432</v>
      </c>
      <c r="B94" s="13" t="s">
        <v>1441</v>
      </c>
      <c r="C94" s="14">
        <v>28670</v>
      </c>
      <c r="D94" s="15">
        <f t="shared" si="2"/>
        <v>0</v>
      </c>
      <c r="E94" s="16">
        <f t="shared" si="3"/>
        <v>0</v>
      </c>
    </row>
    <row r="95" spans="1:5" x14ac:dyDescent="0.25">
      <c r="A95" s="13" t="s">
        <v>1432</v>
      </c>
      <c r="B95" s="13" t="s">
        <v>1442</v>
      </c>
      <c r="C95" s="14">
        <v>42276</v>
      </c>
      <c r="D95" s="15">
        <f t="shared" si="2"/>
        <v>0</v>
      </c>
      <c r="E95" s="16">
        <f t="shared" si="3"/>
        <v>0</v>
      </c>
    </row>
    <row r="96" spans="1:5" x14ac:dyDescent="0.25">
      <c r="A96" s="13" t="s">
        <v>1432</v>
      </c>
      <c r="B96" s="13" t="s">
        <v>1443</v>
      </c>
      <c r="C96" s="14">
        <v>52388</v>
      </c>
      <c r="D96" s="15">
        <f t="shared" si="2"/>
        <v>0</v>
      </c>
      <c r="E96" s="16">
        <f t="shared" si="3"/>
        <v>0</v>
      </c>
    </row>
    <row r="97" spans="1:5" x14ac:dyDescent="0.25">
      <c r="A97" s="13" t="s">
        <v>1432</v>
      </c>
      <c r="B97" s="13" t="s">
        <v>1444</v>
      </c>
      <c r="C97" s="14">
        <v>71496</v>
      </c>
      <c r="D97" s="15">
        <f t="shared" si="2"/>
        <v>0</v>
      </c>
      <c r="E97" s="16">
        <f t="shared" si="3"/>
        <v>0</v>
      </c>
    </row>
    <row r="98" spans="1:5" x14ac:dyDescent="0.25">
      <c r="A98" s="13" t="s">
        <v>1445</v>
      </c>
      <c r="B98" s="13" t="s">
        <v>1446</v>
      </c>
      <c r="C98" s="14">
        <v>2095</v>
      </c>
      <c r="D98" s="15">
        <f t="shared" si="2"/>
        <v>0</v>
      </c>
      <c r="E98" s="16">
        <f t="shared" si="3"/>
        <v>0</v>
      </c>
    </row>
    <row r="99" spans="1:5" x14ac:dyDescent="0.25">
      <c r="A99" s="13" t="s">
        <v>1445</v>
      </c>
      <c r="B99" s="13" t="s">
        <v>1447</v>
      </c>
      <c r="C99" s="14">
        <v>2701</v>
      </c>
      <c r="D99" s="15">
        <f t="shared" si="2"/>
        <v>0</v>
      </c>
      <c r="E99" s="16">
        <f t="shared" si="3"/>
        <v>0</v>
      </c>
    </row>
    <row r="100" spans="1:5" x14ac:dyDescent="0.25">
      <c r="A100" s="13" t="s">
        <v>1445</v>
      </c>
      <c r="B100" s="13" t="s">
        <v>1448</v>
      </c>
      <c r="C100" s="14">
        <v>3119</v>
      </c>
      <c r="D100" s="15">
        <f t="shared" si="2"/>
        <v>0</v>
      </c>
      <c r="E100" s="16">
        <f t="shared" si="3"/>
        <v>0</v>
      </c>
    </row>
    <row r="101" spans="1:5" x14ac:dyDescent="0.25">
      <c r="A101" s="13" t="s">
        <v>1445</v>
      </c>
      <c r="B101" s="13" t="s">
        <v>1449</v>
      </c>
      <c r="C101" s="14">
        <v>5635</v>
      </c>
      <c r="D101" s="15">
        <f t="shared" si="2"/>
        <v>0</v>
      </c>
      <c r="E101" s="16">
        <f t="shared" si="3"/>
        <v>0</v>
      </c>
    </row>
    <row r="102" spans="1:5" x14ac:dyDescent="0.25">
      <c r="A102" s="13" t="s">
        <v>1445</v>
      </c>
      <c r="B102" s="13" t="s">
        <v>1450</v>
      </c>
      <c r="C102" s="14">
        <v>7831</v>
      </c>
      <c r="D102" s="15">
        <f t="shared" si="2"/>
        <v>0</v>
      </c>
      <c r="E102" s="16">
        <f t="shared" si="3"/>
        <v>0</v>
      </c>
    </row>
    <row r="103" spans="1:5" x14ac:dyDescent="0.25">
      <c r="A103" s="13" t="s">
        <v>1445</v>
      </c>
      <c r="B103" s="13" t="s">
        <v>1451</v>
      </c>
      <c r="C103" s="14">
        <v>13039</v>
      </c>
      <c r="D103" s="15">
        <f t="shared" si="2"/>
        <v>0</v>
      </c>
      <c r="E103" s="16">
        <f t="shared" si="3"/>
        <v>0</v>
      </c>
    </row>
    <row r="104" spans="1:5" x14ac:dyDescent="0.25">
      <c r="A104" s="13" t="s">
        <v>1445</v>
      </c>
      <c r="B104" s="13" t="s">
        <v>1452</v>
      </c>
      <c r="C104" s="14">
        <v>18506</v>
      </c>
      <c r="D104" s="15">
        <f t="shared" si="2"/>
        <v>0</v>
      </c>
      <c r="E104" s="16">
        <f t="shared" si="3"/>
        <v>0</v>
      </c>
    </row>
    <row r="105" spans="1:5" x14ac:dyDescent="0.25">
      <c r="A105" s="13" t="s">
        <v>1445</v>
      </c>
      <c r="B105" s="13" t="s">
        <v>1453</v>
      </c>
      <c r="C105" s="14">
        <v>31258</v>
      </c>
      <c r="D105" s="15">
        <f t="shared" si="2"/>
        <v>0</v>
      </c>
      <c r="E105" s="16">
        <f t="shared" si="3"/>
        <v>0</v>
      </c>
    </row>
    <row r="106" spans="1:5" x14ac:dyDescent="0.25">
      <c r="A106" s="13" t="s">
        <v>1445</v>
      </c>
      <c r="B106" s="13" t="s">
        <v>1454</v>
      </c>
      <c r="C106" s="14">
        <v>43220</v>
      </c>
      <c r="D106" s="15">
        <f t="shared" si="2"/>
        <v>0</v>
      </c>
      <c r="E106" s="16">
        <f t="shared" si="3"/>
        <v>0</v>
      </c>
    </row>
    <row r="107" spans="1:5" x14ac:dyDescent="0.25">
      <c r="A107" s="13" t="s">
        <v>1445</v>
      </c>
      <c r="B107" s="13" t="s">
        <v>1455</v>
      </c>
      <c r="C107" s="14">
        <v>61928</v>
      </c>
      <c r="D107" s="15">
        <f t="shared" si="2"/>
        <v>0</v>
      </c>
      <c r="E107" s="16">
        <f t="shared" si="3"/>
        <v>0</v>
      </c>
    </row>
    <row r="108" spans="1:5" x14ac:dyDescent="0.25">
      <c r="A108" s="13" t="s">
        <v>1445</v>
      </c>
      <c r="B108" s="13" t="s">
        <v>1456</v>
      </c>
      <c r="C108" s="14">
        <v>86742</v>
      </c>
      <c r="D108" s="15">
        <f t="shared" si="2"/>
        <v>0</v>
      </c>
      <c r="E108" s="16">
        <f t="shared" si="3"/>
        <v>0</v>
      </c>
    </row>
    <row r="109" spans="1:5" x14ac:dyDescent="0.25">
      <c r="A109" s="13" t="s">
        <v>1445</v>
      </c>
      <c r="B109" s="13" t="s">
        <v>1457</v>
      </c>
      <c r="C109" s="14">
        <v>120336</v>
      </c>
      <c r="D109" s="15">
        <f t="shared" si="2"/>
        <v>0</v>
      </c>
      <c r="E109" s="16">
        <f t="shared" si="3"/>
        <v>0</v>
      </c>
    </row>
    <row r="110" spans="1:5" x14ac:dyDescent="0.25">
      <c r="A110" s="13" t="s">
        <v>1458</v>
      </c>
      <c r="B110" s="13" t="s">
        <v>1459</v>
      </c>
      <c r="C110" s="14">
        <v>2305</v>
      </c>
      <c r="D110" s="15">
        <f t="shared" si="2"/>
        <v>0</v>
      </c>
      <c r="E110" s="16">
        <f t="shared" si="3"/>
        <v>0</v>
      </c>
    </row>
    <row r="111" spans="1:5" x14ac:dyDescent="0.25">
      <c r="A111" s="13" t="s">
        <v>1458</v>
      </c>
      <c r="B111" s="13" t="s">
        <v>1460</v>
      </c>
      <c r="C111" s="14">
        <v>2976</v>
      </c>
      <c r="D111" s="15">
        <f t="shared" si="2"/>
        <v>0</v>
      </c>
      <c r="E111" s="16">
        <f t="shared" si="3"/>
        <v>0</v>
      </c>
    </row>
    <row r="112" spans="1:5" x14ac:dyDescent="0.25">
      <c r="A112" s="13" t="s">
        <v>1458</v>
      </c>
      <c r="B112" s="13" t="s">
        <v>1461</v>
      </c>
      <c r="C112" s="14">
        <v>3429</v>
      </c>
      <c r="D112" s="15">
        <f t="shared" si="2"/>
        <v>0</v>
      </c>
      <c r="E112" s="16">
        <f t="shared" si="3"/>
        <v>0</v>
      </c>
    </row>
    <row r="113" spans="1:5" x14ac:dyDescent="0.25">
      <c r="A113" s="13" t="s">
        <v>1458</v>
      </c>
      <c r="B113" s="13" t="s">
        <v>1462</v>
      </c>
      <c r="C113" s="14">
        <v>6202</v>
      </c>
      <c r="D113" s="15">
        <f t="shared" si="2"/>
        <v>0</v>
      </c>
      <c r="E113" s="16">
        <f t="shared" si="3"/>
        <v>0</v>
      </c>
    </row>
    <row r="114" spans="1:5" x14ac:dyDescent="0.25">
      <c r="A114" s="13" t="s">
        <v>1458</v>
      </c>
      <c r="B114" s="13" t="s">
        <v>1463</v>
      </c>
      <c r="C114" s="14">
        <v>8617</v>
      </c>
      <c r="D114" s="15">
        <f t="shared" si="2"/>
        <v>0</v>
      </c>
      <c r="E114" s="16">
        <f t="shared" si="3"/>
        <v>0</v>
      </c>
    </row>
    <row r="115" spans="1:5" x14ac:dyDescent="0.25">
      <c r="A115" s="13" t="s">
        <v>1458</v>
      </c>
      <c r="B115" s="13" t="s">
        <v>1464</v>
      </c>
      <c r="C115" s="14">
        <v>14346</v>
      </c>
      <c r="D115" s="15">
        <f t="shared" si="2"/>
        <v>0</v>
      </c>
      <c r="E115" s="16">
        <f t="shared" si="3"/>
        <v>0</v>
      </c>
    </row>
    <row r="116" spans="1:5" x14ac:dyDescent="0.25">
      <c r="A116" s="13" t="s">
        <v>1458</v>
      </c>
      <c r="B116" s="13" t="s">
        <v>1465</v>
      </c>
      <c r="C116" s="14">
        <v>20356</v>
      </c>
      <c r="D116" s="15">
        <f t="shared" ref="D116:D167" si="4">$A$2</f>
        <v>0</v>
      </c>
      <c r="E116" s="16">
        <f t="shared" ref="E116:E167" si="5">C116*D116</f>
        <v>0</v>
      </c>
    </row>
    <row r="117" spans="1:5" x14ac:dyDescent="0.25">
      <c r="A117" s="13" t="s">
        <v>1458</v>
      </c>
      <c r="B117" s="13" t="s">
        <v>1466</v>
      </c>
      <c r="C117" s="14">
        <v>35382</v>
      </c>
      <c r="D117" s="15">
        <f t="shared" si="4"/>
        <v>0</v>
      </c>
      <c r="E117" s="16">
        <f t="shared" si="5"/>
        <v>0</v>
      </c>
    </row>
    <row r="118" spans="1:5" x14ac:dyDescent="0.25">
      <c r="A118" s="13" t="s">
        <v>1458</v>
      </c>
      <c r="B118" s="13" t="s">
        <v>1467</v>
      </c>
      <c r="C118" s="14">
        <v>49411</v>
      </c>
      <c r="D118" s="15">
        <f t="shared" si="4"/>
        <v>0</v>
      </c>
      <c r="E118" s="16">
        <f t="shared" si="5"/>
        <v>0</v>
      </c>
    </row>
    <row r="119" spans="1:5" x14ac:dyDescent="0.25">
      <c r="A119" s="13" t="s">
        <v>1458</v>
      </c>
      <c r="B119" s="13" t="s">
        <v>1468</v>
      </c>
      <c r="C119" s="14">
        <v>74662</v>
      </c>
      <c r="D119" s="15">
        <f t="shared" si="4"/>
        <v>0</v>
      </c>
      <c r="E119" s="16">
        <f t="shared" si="5"/>
        <v>0</v>
      </c>
    </row>
    <row r="120" spans="1:5" x14ac:dyDescent="0.25">
      <c r="A120" s="13" t="s">
        <v>1458</v>
      </c>
      <c r="B120" s="13" t="s">
        <v>1469</v>
      </c>
      <c r="C120" s="14">
        <v>101012</v>
      </c>
      <c r="D120" s="15">
        <f t="shared" si="4"/>
        <v>0</v>
      </c>
      <c r="E120" s="16">
        <f t="shared" si="5"/>
        <v>0</v>
      </c>
    </row>
    <row r="121" spans="1:5" x14ac:dyDescent="0.25">
      <c r="A121" s="13" t="s">
        <v>1458</v>
      </c>
      <c r="B121" s="13" t="s">
        <v>1470</v>
      </c>
      <c r="C121" s="14">
        <v>136148</v>
      </c>
      <c r="D121" s="15">
        <f t="shared" si="4"/>
        <v>0</v>
      </c>
      <c r="E121" s="16">
        <f t="shared" si="5"/>
        <v>0</v>
      </c>
    </row>
    <row r="122" spans="1:5" x14ac:dyDescent="0.25">
      <c r="A122" s="13" t="s">
        <v>1471</v>
      </c>
      <c r="B122" s="13" t="s">
        <v>1472</v>
      </c>
      <c r="C122" s="14">
        <v>2313</v>
      </c>
      <c r="D122" s="15">
        <f t="shared" si="4"/>
        <v>0</v>
      </c>
      <c r="E122" s="16">
        <f t="shared" si="5"/>
        <v>0</v>
      </c>
    </row>
    <row r="123" spans="1:5" x14ac:dyDescent="0.25">
      <c r="A123" s="13" t="s">
        <v>1471</v>
      </c>
      <c r="B123" s="13" t="s">
        <v>1473</v>
      </c>
      <c r="C123" s="14">
        <v>3372</v>
      </c>
      <c r="D123" s="15">
        <f t="shared" si="4"/>
        <v>0</v>
      </c>
      <c r="E123" s="16">
        <f t="shared" si="5"/>
        <v>0</v>
      </c>
    </row>
    <row r="124" spans="1:5" x14ac:dyDescent="0.25">
      <c r="A124" s="13" t="s">
        <v>1471</v>
      </c>
      <c r="B124" s="13" t="s">
        <v>1474</v>
      </c>
      <c r="C124" s="14">
        <v>4361</v>
      </c>
      <c r="D124" s="15">
        <f t="shared" si="4"/>
        <v>0</v>
      </c>
      <c r="E124" s="16">
        <f t="shared" si="5"/>
        <v>0</v>
      </c>
    </row>
    <row r="125" spans="1:5" x14ac:dyDescent="0.25">
      <c r="A125" s="13" t="s">
        <v>1471</v>
      </c>
      <c r="B125" s="13" t="s">
        <v>1475</v>
      </c>
      <c r="C125" s="14">
        <v>7127</v>
      </c>
      <c r="D125" s="15">
        <f t="shared" si="4"/>
        <v>0</v>
      </c>
      <c r="E125" s="16">
        <f t="shared" si="5"/>
        <v>0</v>
      </c>
    </row>
    <row r="126" spans="1:5" x14ac:dyDescent="0.25">
      <c r="A126" s="13" t="s">
        <v>1471</v>
      </c>
      <c r="B126" s="13" t="s">
        <v>1476</v>
      </c>
      <c r="C126" s="14">
        <v>13007</v>
      </c>
      <c r="D126" s="15">
        <f t="shared" si="4"/>
        <v>0</v>
      </c>
      <c r="E126" s="16">
        <f t="shared" si="5"/>
        <v>0</v>
      </c>
    </row>
    <row r="127" spans="1:5" x14ac:dyDescent="0.25">
      <c r="A127" s="13" t="s">
        <v>1471</v>
      </c>
      <c r="B127" s="13" t="s">
        <v>1477</v>
      </c>
      <c r="C127" s="14">
        <v>17907</v>
      </c>
      <c r="D127" s="15">
        <f t="shared" si="4"/>
        <v>0</v>
      </c>
      <c r="E127" s="16">
        <f t="shared" si="5"/>
        <v>0</v>
      </c>
    </row>
    <row r="128" spans="1:5" x14ac:dyDescent="0.25">
      <c r="A128" s="13" t="s">
        <v>1471</v>
      </c>
      <c r="B128" s="13" t="s">
        <v>1478</v>
      </c>
      <c r="C128" s="14">
        <v>28653</v>
      </c>
      <c r="D128" s="15">
        <f t="shared" si="4"/>
        <v>0</v>
      </c>
      <c r="E128" s="16">
        <f t="shared" si="5"/>
        <v>0</v>
      </c>
    </row>
    <row r="129" spans="1:5" x14ac:dyDescent="0.25">
      <c r="A129" s="13" t="s">
        <v>1471</v>
      </c>
      <c r="B129" s="13" t="s">
        <v>1479</v>
      </c>
      <c r="C129" s="14">
        <v>50121</v>
      </c>
      <c r="D129" s="15">
        <f t="shared" si="4"/>
        <v>0</v>
      </c>
      <c r="E129" s="16">
        <f t="shared" si="5"/>
        <v>0</v>
      </c>
    </row>
    <row r="130" spans="1:5" x14ac:dyDescent="0.25">
      <c r="A130" s="13" t="s">
        <v>1471</v>
      </c>
      <c r="B130" s="13" t="s">
        <v>1480</v>
      </c>
      <c r="C130" s="14">
        <v>72832</v>
      </c>
      <c r="D130" s="15">
        <f t="shared" si="4"/>
        <v>0</v>
      </c>
      <c r="E130" s="16">
        <f t="shared" si="5"/>
        <v>0</v>
      </c>
    </row>
    <row r="131" spans="1:5" x14ac:dyDescent="0.25">
      <c r="A131" s="13" t="s">
        <v>1471</v>
      </c>
      <c r="B131" s="13" t="s">
        <v>1481</v>
      </c>
      <c r="C131" s="14">
        <v>107113</v>
      </c>
      <c r="D131" s="15">
        <f t="shared" si="4"/>
        <v>0</v>
      </c>
      <c r="E131" s="16">
        <f t="shared" si="5"/>
        <v>0</v>
      </c>
    </row>
    <row r="132" spans="1:5" x14ac:dyDescent="0.25">
      <c r="A132" s="13" t="s">
        <v>1471</v>
      </c>
      <c r="B132" s="13" t="s">
        <v>1482</v>
      </c>
      <c r="C132" s="14">
        <v>137369</v>
      </c>
      <c r="D132" s="15">
        <f t="shared" si="4"/>
        <v>0</v>
      </c>
      <c r="E132" s="16">
        <f t="shared" si="5"/>
        <v>0</v>
      </c>
    </row>
    <row r="133" spans="1:5" x14ac:dyDescent="0.25">
      <c r="A133" s="13" t="s">
        <v>1471</v>
      </c>
      <c r="B133" s="13" t="s">
        <v>1483</v>
      </c>
      <c r="C133" s="14">
        <v>181377</v>
      </c>
      <c r="D133" s="15">
        <f t="shared" si="4"/>
        <v>0</v>
      </c>
      <c r="E133" s="16">
        <f t="shared" si="5"/>
        <v>0</v>
      </c>
    </row>
    <row r="134" spans="1:5" x14ac:dyDescent="0.25">
      <c r="A134" s="13" t="s">
        <v>1484</v>
      </c>
      <c r="B134" s="13" t="s">
        <v>1485</v>
      </c>
      <c r="C134" s="14">
        <v>2422</v>
      </c>
      <c r="D134" s="15">
        <f t="shared" si="4"/>
        <v>0</v>
      </c>
      <c r="E134" s="16">
        <f t="shared" si="5"/>
        <v>0</v>
      </c>
    </row>
    <row r="135" spans="1:5" x14ac:dyDescent="0.25">
      <c r="A135" s="13" t="s">
        <v>1484</v>
      </c>
      <c r="B135" s="13" t="s">
        <v>1486</v>
      </c>
      <c r="C135" s="14">
        <v>3532</v>
      </c>
      <c r="D135" s="15">
        <f t="shared" si="4"/>
        <v>0</v>
      </c>
      <c r="E135" s="16">
        <f t="shared" si="5"/>
        <v>0</v>
      </c>
    </row>
    <row r="136" spans="1:5" x14ac:dyDescent="0.25">
      <c r="A136" s="13" t="s">
        <v>1484</v>
      </c>
      <c r="B136" s="13" t="s">
        <v>1487</v>
      </c>
      <c r="C136" s="14">
        <v>4571</v>
      </c>
      <c r="D136" s="15">
        <f t="shared" si="4"/>
        <v>0</v>
      </c>
      <c r="E136" s="16">
        <f t="shared" si="5"/>
        <v>0</v>
      </c>
    </row>
    <row r="137" spans="1:5" x14ac:dyDescent="0.25">
      <c r="A137" s="13" t="s">
        <v>1484</v>
      </c>
      <c r="B137" s="13" t="s">
        <v>1488</v>
      </c>
      <c r="C137" s="14">
        <v>7468</v>
      </c>
      <c r="D137" s="15">
        <f t="shared" si="4"/>
        <v>0</v>
      </c>
      <c r="E137" s="16">
        <f t="shared" si="5"/>
        <v>0</v>
      </c>
    </row>
    <row r="138" spans="1:5" x14ac:dyDescent="0.25">
      <c r="A138" s="13" t="s">
        <v>1484</v>
      </c>
      <c r="B138" s="13" t="s">
        <v>1489</v>
      </c>
      <c r="C138" s="14">
        <v>13386</v>
      </c>
      <c r="D138" s="15">
        <f t="shared" si="4"/>
        <v>0</v>
      </c>
      <c r="E138" s="16">
        <f t="shared" si="5"/>
        <v>0</v>
      </c>
    </row>
    <row r="139" spans="1:5" x14ac:dyDescent="0.25">
      <c r="A139" s="13" t="s">
        <v>1484</v>
      </c>
      <c r="B139" s="13" t="s">
        <v>1490</v>
      </c>
      <c r="C139" s="14">
        <v>18514</v>
      </c>
      <c r="D139" s="15">
        <f t="shared" si="4"/>
        <v>0</v>
      </c>
      <c r="E139" s="16">
        <f t="shared" si="5"/>
        <v>0</v>
      </c>
    </row>
    <row r="140" spans="1:5" x14ac:dyDescent="0.25">
      <c r="A140" s="13" t="s">
        <v>1484</v>
      </c>
      <c r="B140" s="13" t="s">
        <v>1491</v>
      </c>
      <c r="C140" s="14">
        <v>27603</v>
      </c>
      <c r="D140" s="15">
        <f t="shared" si="4"/>
        <v>0</v>
      </c>
      <c r="E140" s="16">
        <f t="shared" si="5"/>
        <v>0</v>
      </c>
    </row>
    <row r="141" spans="1:5" x14ac:dyDescent="0.25">
      <c r="A141" s="13" t="s">
        <v>1484</v>
      </c>
      <c r="B141" s="13" t="s">
        <v>1492</v>
      </c>
      <c r="C141" s="14">
        <v>50093</v>
      </c>
      <c r="D141" s="15">
        <f t="shared" si="4"/>
        <v>0</v>
      </c>
      <c r="E141" s="16">
        <f t="shared" si="5"/>
        <v>0</v>
      </c>
    </row>
    <row r="142" spans="1:5" x14ac:dyDescent="0.25">
      <c r="A142" s="13" t="s">
        <v>1484</v>
      </c>
      <c r="B142" s="13" t="s">
        <v>1493</v>
      </c>
      <c r="C142" s="14">
        <v>76297</v>
      </c>
      <c r="D142" s="15">
        <f t="shared" si="4"/>
        <v>0</v>
      </c>
      <c r="E142" s="16">
        <f t="shared" si="5"/>
        <v>0</v>
      </c>
    </row>
    <row r="143" spans="1:5" x14ac:dyDescent="0.25">
      <c r="A143" s="13" t="s">
        <v>1484</v>
      </c>
      <c r="B143" s="13" t="s">
        <v>1494</v>
      </c>
      <c r="C143" s="14">
        <v>117823</v>
      </c>
      <c r="D143" s="15">
        <f t="shared" si="4"/>
        <v>0</v>
      </c>
      <c r="E143" s="16">
        <f t="shared" si="5"/>
        <v>0</v>
      </c>
    </row>
    <row r="144" spans="1:5" x14ac:dyDescent="0.25">
      <c r="A144" s="13" t="s">
        <v>1484</v>
      </c>
      <c r="B144" s="13" t="s">
        <v>1495</v>
      </c>
      <c r="C144" s="14">
        <v>151106</v>
      </c>
      <c r="D144" s="15">
        <f t="shared" si="4"/>
        <v>0</v>
      </c>
      <c r="E144" s="16">
        <f t="shared" si="5"/>
        <v>0</v>
      </c>
    </row>
    <row r="145" spans="1:5" x14ac:dyDescent="0.25">
      <c r="A145" s="13" t="s">
        <v>1484</v>
      </c>
      <c r="B145" s="13" t="s">
        <v>1496</v>
      </c>
      <c r="C145" s="14">
        <v>199513</v>
      </c>
      <c r="D145" s="15">
        <f t="shared" si="4"/>
        <v>0</v>
      </c>
      <c r="E145" s="16">
        <f t="shared" si="5"/>
        <v>0</v>
      </c>
    </row>
    <row r="146" spans="1:5" x14ac:dyDescent="0.25">
      <c r="A146" s="13" t="s">
        <v>1497</v>
      </c>
      <c r="B146" s="13" t="s">
        <v>1498</v>
      </c>
      <c r="C146" s="14">
        <v>3301</v>
      </c>
      <c r="D146" s="15">
        <f t="shared" si="4"/>
        <v>0</v>
      </c>
      <c r="E146" s="16">
        <f t="shared" si="5"/>
        <v>0</v>
      </c>
    </row>
    <row r="147" spans="1:5" x14ac:dyDescent="0.25">
      <c r="A147" s="13" t="s">
        <v>1497</v>
      </c>
      <c r="B147" s="13" t="s">
        <v>1499</v>
      </c>
      <c r="C147" s="14">
        <v>4173</v>
      </c>
      <c r="D147" s="15">
        <f t="shared" si="4"/>
        <v>0</v>
      </c>
      <c r="E147" s="16">
        <f t="shared" si="5"/>
        <v>0</v>
      </c>
    </row>
    <row r="148" spans="1:5" x14ac:dyDescent="0.25">
      <c r="A148" s="13" t="s">
        <v>1497</v>
      </c>
      <c r="B148" s="13" t="s">
        <v>1500</v>
      </c>
      <c r="C148" s="14">
        <v>4987</v>
      </c>
      <c r="D148" s="15">
        <f t="shared" si="4"/>
        <v>0</v>
      </c>
      <c r="E148" s="16">
        <f t="shared" si="5"/>
        <v>0</v>
      </c>
    </row>
    <row r="149" spans="1:5" x14ac:dyDescent="0.25">
      <c r="A149" s="13" t="s">
        <v>1497</v>
      </c>
      <c r="B149" s="13" t="s">
        <v>1501</v>
      </c>
      <c r="C149" s="14">
        <v>7361</v>
      </c>
      <c r="D149" s="15">
        <f t="shared" si="4"/>
        <v>0</v>
      </c>
      <c r="E149" s="16">
        <f t="shared" si="5"/>
        <v>0</v>
      </c>
    </row>
    <row r="150" spans="1:5" x14ac:dyDescent="0.25">
      <c r="A150" s="13" t="s">
        <v>1497</v>
      </c>
      <c r="B150" s="13" t="s">
        <v>1502</v>
      </c>
      <c r="C150" s="14">
        <v>10674</v>
      </c>
      <c r="D150" s="15">
        <f t="shared" si="4"/>
        <v>0</v>
      </c>
      <c r="E150" s="16">
        <f t="shared" si="5"/>
        <v>0</v>
      </c>
    </row>
    <row r="151" spans="1:5" x14ac:dyDescent="0.25">
      <c r="A151" s="13" t="s">
        <v>1497</v>
      </c>
      <c r="B151" s="13" t="s">
        <v>1503</v>
      </c>
      <c r="C151" s="14">
        <v>11526</v>
      </c>
      <c r="D151" s="15">
        <f t="shared" si="4"/>
        <v>0</v>
      </c>
      <c r="E151" s="16">
        <f t="shared" si="5"/>
        <v>0</v>
      </c>
    </row>
    <row r="152" spans="1:5" x14ac:dyDescent="0.25">
      <c r="A152" s="13" t="s">
        <v>1497</v>
      </c>
      <c r="B152" s="13" t="s">
        <v>1504</v>
      </c>
      <c r="C152" s="14">
        <v>18680</v>
      </c>
      <c r="D152" s="15">
        <f t="shared" si="4"/>
        <v>0</v>
      </c>
      <c r="E152" s="16">
        <f t="shared" si="5"/>
        <v>0</v>
      </c>
    </row>
    <row r="153" spans="1:5" x14ac:dyDescent="0.25">
      <c r="A153" s="13" t="s">
        <v>1497</v>
      </c>
      <c r="B153" s="13" t="s">
        <v>1505</v>
      </c>
      <c r="C153" s="14">
        <v>28705</v>
      </c>
      <c r="D153" s="15">
        <f t="shared" si="4"/>
        <v>0</v>
      </c>
      <c r="E153" s="16">
        <f t="shared" si="5"/>
        <v>0</v>
      </c>
    </row>
    <row r="154" spans="1:5" x14ac:dyDescent="0.25">
      <c r="A154" s="13" t="s">
        <v>1497</v>
      </c>
      <c r="B154" s="13" t="s">
        <v>1506</v>
      </c>
      <c r="C154" s="14">
        <v>47063</v>
      </c>
      <c r="D154" s="15">
        <f t="shared" si="4"/>
        <v>0</v>
      </c>
      <c r="E154" s="16">
        <f t="shared" si="5"/>
        <v>0</v>
      </c>
    </row>
    <row r="155" spans="1:5" x14ac:dyDescent="0.25">
      <c r="A155" s="13" t="s">
        <v>1497</v>
      </c>
      <c r="B155" s="13" t="s">
        <v>1507</v>
      </c>
      <c r="C155" s="14">
        <v>65153</v>
      </c>
      <c r="D155" s="15">
        <f t="shared" si="4"/>
        <v>0</v>
      </c>
      <c r="E155" s="16">
        <f t="shared" si="5"/>
        <v>0</v>
      </c>
    </row>
    <row r="156" spans="1:5" x14ac:dyDescent="0.25">
      <c r="A156" s="13" t="s">
        <v>1497</v>
      </c>
      <c r="B156" s="13" t="s">
        <v>1508</v>
      </c>
      <c r="C156" s="14">
        <v>115236</v>
      </c>
      <c r="D156" s="15">
        <f t="shared" si="4"/>
        <v>0</v>
      </c>
      <c r="E156" s="16">
        <f t="shared" si="5"/>
        <v>0</v>
      </c>
    </row>
    <row r="157" spans="1:5" x14ac:dyDescent="0.25">
      <c r="A157" s="13" t="s">
        <v>1497</v>
      </c>
      <c r="B157" s="13" t="s">
        <v>1509</v>
      </c>
      <c r="C157" s="14">
        <v>126521</v>
      </c>
      <c r="D157" s="15">
        <f t="shared" si="4"/>
        <v>0</v>
      </c>
      <c r="E157" s="16">
        <f t="shared" si="5"/>
        <v>0</v>
      </c>
    </row>
    <row r="158" spans="1:5" x14ac:dyDescent="0.25">
      <c r="A158" s="13" t="s">
        <v>1510</v>
      </c>
      <c r="B158" s="13" t="s">
        <v>1511</v>
      </c>
      <c r="C158" s="14">
        <v>5053</v>
      </c>
      <c r="D158" s="15">
        <f t="shared" si="4"/>
        <v>0</v>
      </c>
      <c r="E158" s="16">
        <f t="shared" si="5"/>
        <v>0</v>
      </c>
    </row>
    <row r="159" spans="1:5" x14ac:dyDescent="0.25">
      <c r="A159" s="13" t="s">
        <v>1510</v>
      </c>
      <c r="B159" s="13" t="s">
        <v>1512</v>
      </c>
      <c r="C159" s="14">
        <v>5715</v>
      </c>
      <c r="D159" s="15">
        <f t="shared" si="4"/>
        <v>0</v>
      </c>
      <c r="E159" s="16">
        <f t="shared" si="5"/>
        <v>0</v>
      </c>
    </row>
    <row r="160" spans="1:5" x14ac:dyDescent="0.25">
      <c r="A160" s="13" t="s">
        <v>1510</v>
      </c>
      <c r="B160" s="13" t="s">
        <v>1513</v>
      </c>
      <c r="C160" s="14">
        <v>6743</v>
      </c>
      <c r="D160" s="15">
        <f t="shared" si="4"/>
        <v>0</v>
      </c>
      <c r="E160" s="16">
        <f t="shared" si="5"/>
        <v>0</v>
      </c>
    </row>
    <row r="161" spans="1:5" x14ac:dyDescent="0.25">
      <c r="A161" s="13" t="s">
        <v>1510</v>
      </c>
      <c r="B161" s="13" t="s">
        <v>1514</v>
      </c>
      <c r="C161" s="14">
        <v>9164</v>
      </c>
      <c r="D161" s="15">
        <f t="shared" si="4"/>
        <v>0</v>
      </c>
      <c r="E161" s="16">
        <f t="shared" si="5"/>
        <v>0</v>
      </c>
    </row>
    <row r="162" spans="1:5" x14ac:dyDescent="0.25">
      <c r="A162" s="13" t="s">
        <v>1510</v>
      </c>
      <c r="B162" s="13" t="s">
        <v>1515</v>
      </c>
      <c r="C162" s="14">
        <v>16132</v>
      </c>
      <c r="D162" s="15">
        <f t="shared" si="4"/>
        <v>0</v>
      </c>
      <c r="E162" s="16">
        <f t="shared" si="5"/>
        <v>0</v>
      </c>
    </row>
    <row r="163" spans="1:5" x14ac:dyDescent="0.25">
      <c r="A163" s="13" t="s">
        <v>1510</v>
      </c>
      <c r="B163" s="13" t="s">
        <v>1516</v>
      </c>
      <c r="C163" s="14">
        <v>17567</v>
      </c>
      <c r="D163" s="15">
        <f t="shared" si="4"/>
        <v>0</v>
      </c>
      <c r="E163" s="16">
        <f t="shared" si="5"/>
        <v>0</v>
      </c>
    </row>
    <row r="164" spans="1:5" x14ac:dyDescent="0.25">
      <c r="A164" s="13" t="s">
        <v>1510</v>
      </c>
      <c r="B164" s="13" t="s">
        <v>1517</v>
      </c>
      <c r="C164" s="14">
        <v>23763</v>
      </c>
      <c r="D164" s="15">
        <f t="shared" si="4"/>
        <v>0</v>
      </c>
      <c r="E164" s="16">
        <f t="shared" si="5"/>
        <v>0</v>
      </c>
    </row>
    <row r="165" spans="1:5" x14ac:dyDescent="0.25">
      <c r="A165" s="13" t="s">
        <v>1510</v>
      </c>
      <c r="B165" s="13" t="s">
        <v>1518</v>
      </c>
      <c r="C165" s="14">
        <v>35098</v>
      </c>
      <c r="D165" s="15">
        <f t="shared" si="4"/>
        <v>0</v>
      </c>
      <c r="E165" s="16">
        <f t="shared" si="5"/>
        <v>0</v>
      </c>
    </row>
    <row r="166" spans="1:5" x14ac:dyDescent="0.25">
      <c r="A166" s="13" t="s">
        <v>1510</v>
      </c>
      <c r="B166" s="13" t="s">
        <v>1519</v>
      </c>
      <c r="C166" s="14">
        <v>61759</v>
      </c>
      <c r="D166" s="15">
        <f t="shared" si="4"/>
        <v>0</v>
      </c>
      <c r="E166" s="16">
        <f t="shared" si="5"/>
        <v>0</v>
      </c>
    </row>
    <row r="167" spans="1:5" x14ac:dyDescent="0.25">
      <c r="A167" s="13" t="s">
        <v>1510</v>
      </c>
      <c r="B167" s="13" t="s">
        <v>1520</v>
      </c>
      <c r="C167" s="14">
        <v>84094</v>
      </c>
      <c r="D167" s="15">
        <f t="shared" si="4"/>
        <v>0</v>
      </c>
      <c r="E167" s="16">
        <f t="shared" si="5"/>
        <v>0</v>
      </c>
    </row>
    <row r="168" spans="1:5" x14ac:dyDescent="0.25">
      <c r="A168" s="13" t="s">
        <v>1521</v>
      </c>
      <c r="B168" s="13" t="s">
        <v>1522</v>
      </c>
      <c r="C168" s="14">
        <v>473</v>
      </c>
      <c r="D168" s="15">
        <f t="shared" ref="D168:D217" si="6">$A$2</f>
        <v>0</v>
      </c>
      <c r="E168" s="16">
        <f t="shared" ref="E168:E210" si="7">C168*D168</f>
        <v>0</v>
      </c>
    </row>
    <row r="169" spans="1:5" x14ac:dyDescent="0.25">
      <c r="A169" s="13" t="s">
        <v>1521</v>
      </c>
      <c r="B169" s="13" t="s">
        <v>1523</v>
      </c>
      <c r="C169" s="14">
        <v>531</v>
      </c>
      <c r="D169" s="15">
        <f t="shared" si="6"/>
        <v>0</v>
      </c>
      <c r="E169" s="16">
        <f t="shared" si="7"/>
        <v>0</v>
      </c>
    </row>
    <row r="170" spans="1:5" x14ac:dyDescent="0.25">
      <c r="A170" s="13" t="s">
        <v>1521</v>
      </c>
      <c r="B170" s="13" t="s">
        <v>1524</v>
      </c>
      <c r="C170" s="14">
        <v>704</v>
      </c>
      <c r="D170" s="15">
        <f t="shared" si="6"/>
        <v>0</v>
      </c>
      <c r="E170" s="16">
        <f t="shared" si="7"/>
        <v>0</v>
      </c>
    </row>
    <row r="171" spans="1:5" x14ac:dyDescent="0.25">
      <c r="A171" s="13" t="s">
        <v>1521</v>
      </c>
      <c r="B171" s="13" t="s">
        <v>1525</v>
      </c>
      <c r="C171" s="14">
        <v>776</v>
      </c>
      <c r="D171" s="15">
        <f t="shared" si="6"/>
        <v>0</v>
      </c>
      <c r="E171" s="16">
        <f t="shared" si="7"/>
        <v>0</v>
      </c>
    </row>
    <row r="172" spans="1:5" x14ac:dyDescent="0.25">
      <c r="A172" s="13" t="s">
        <v>1521</v>
      </c>
      <c r="B172" s="13" t="s">
        <v>1526</v>
      </c>
      <c r="C172" s="14">
        <v>913</v>
      </c>
      <c r="D172" s="15">
        <f t="shared" si="6"/>
        <v>0</v>
      </c>
      <c r="E172" s="16">
        <f t="shared" si="7"/>
        <v>0</v>
      </c>
    </row>
    <row r="173" spans="1:5" x14ac:dyDescent="0.25">
      <c r="A173" s="13" t="s">
        <v>1521</v>
      </c>
      <c r="B173" s="13" t="s">
        <v>1527</v>
      </c>
      <c r="C173" s="14">
        <v>1213</v>
      </c>
      <c r="D173" s="15">
        <f t="shared" si="6"/>
        <v>0</v>
      </c>
      <c r="E173" s="16">
        <f t="shared" si="7"/>
        <v>0</v>
      </c>
    </row>
    <row r="174" spans="1:5" x14ac:dyDescent="0.25">
      <c r="A174" s="13" t="s">
        <v>1521</v>
      </c>
      <c r="B174" s="13" t="s">
        <v>1528</v>
      </c>
      <c r="C174" s="14">
        <v>1453</v>
      </c>
      <c r="D174" s="15">
        <f t="shared" si="6"/>
        <v>0</v>
      </c>
      <c r="E174" s="16">
        <f t="shared" si="7"/>
        <v>0</v>
      </c>
    </row>
    <row r="175" spans="1:5" x14ac:dyDescent="0.25">
      <c r="A175" s="13" t="s">
        <v>1521</v>
      </c>
      <c r="B175" s="13" t="s">
        <v>1529</v>
      </c>
      <c r="C175" s="14">
        <v>1962</v>
      </c>
      <c r="D175" s="15">
        <f t="shared" si="6"/>
        <v>0</v>
      </c>
      <c r="E175" s="16">
        <f t="shared" si="7"/>
        <v>0</v>
      </c>
    </row>
    <row r="176" spans="1:5" x14ac:dyDescent="0.25">
      <c r="A176" s="13" t="s">
        <v>1521</v>
      </c>
      <c r="B176" s="13" t="s">
        <v>1530</v>
      </c>
      <c r="C176" s="14">
        <v>3604</v>
      </c>
      <c r="D176" s="15">
        <f t="shared" si="6"/>
        <v>0</v>
      </c>
      <c r="E176" s="16">
        <f t="shared" si="7"/>
        <v>0</v>
      </c>
    </row>
    <row r="177" spans="1:5" x14ac:dyDescent="0.25">
      <c r="A177" s="13" t="s">
        <v>1531</v>
      </c>
      <c r="B177" s="13" t="s">
        <v>1532</v>
      </c>
      <c r="C177" s="14">
        <v>327</v>
      </c>
      <c r="D177" s="15">
        <f t="shared" si="6"/>
        <v>0</v>
      </c>
      <c r="E177" s="16">
        <f t="shared" si="7"/>
        <v>0</v>
      </c>
    </row>
    <row r="178" spans="1:5" x14ac:dyDescent="0.25">
      <c r="A178" s="13" t="s">
        <v>1531</v>
      </c>
      <c r="B178" s="13" t="s">
        <v>1533</v>
      </c>
      <c r="C178" s="14">
        <v>402</v>
      </c>
      <c r="D178" s="15">
        <f t="shared" si="6"/>
        <v>0</v>
      </c>
      <c r="E178" s="16">
        <f t="shared" si="7"/>
        <v>0</v>
      </c>
    </row>
    <row r="179" spans="1:5" x14ac:dyDescent="0.25">
      <c r="A179" s="13" t="s">
        <v>1531</v>
      </c>
      <c r="B179" s="13" t="s">
        <v>1534</v>
      </c>
      <c r="C179" s="14">
        <v>542</v>
      </c>
      <c r="D179" s="15">
        <f t="shared" si="6"/>
        <v>0</v>
      </c>
      <c r="E179" s="16">
        <f t="shared" si="7"/>
        <v>0</v>
      </c>
    </row>
    <row r="180" spans="1:5" x14ac:dyDescent="0.25">
      <c r="A180" s="13" t="s">
        <v>1531</v>
      </c>
      <c r="B180" s="13" t="s">
        <v>1535</v>
      </c>
      <c r="C180" s="14">
        <v>598</v>
      </c>
      <c r="D180" s="15">
        <f t="shared" si="6"/>
        <v>0</v>
      </c>
      <c r="E180" s="16">
        <f t="shared" si="7"/>
        <v>0</v>
      </c>
    </row>
    <row r="181" spans="1:5" x14ac:dyDescent="0.25">
      <c r="A181" s="13" t="s">
        <v>1531</v>
      </c>
      <c r="B181" s="13" t="s">
        <v>1536</v>
      </c>
      <c r="C181" s="14">
        <v>848</v>
      </c>
      <c r="D181" s="15">
        <f t="shared" si="6"/>
        <v>0</v>
      </c>
      <c r="E181" s="16">
        <f t="shared" si="7"/>
        <v>0</v>
      </c>
    </row>
    <row r="182" spans="1:5" x14ac:dyDescent="0.25">
      <c r="A182" s="13" t="s">
        <v>1531</v>
      </c>
      <c r="B182" s="13" t="s">
        <v>1537</v>
      </c>
      <c r="C182" s="14">
        <v>1294</v>
      </c>
      <c r="D182" s="15">
        <f t="shared" si="6"/>
        <v>0</v>
      </c>
      <c r="E182" s="16">
        <f t="shared" si="7"/>
        <v>0</v>
      </c>
    </row>
    <row r="183" spans="1:5" x14ac:dyDescent="0.25">
      <c r="A183" s="13" t="s">
        <v>1531</v>
      </c>
      <c r="B183" s="13" t="s">
        <v>1538</v>
      </c>
      <c r="C183" s="14">
        <v>1711</v>
      </c>
      <c r="D183" s="15">
        <f t="shared" si="6"/>
        <v>0</v>
      </c>
      <c r="E183" s="16">
        <f t="shared" si="7"/>
        <v>0</v>
      </c>
    </row>
    <row r="184" spans="1:5" x14ac:dyDescent="0.25">
      <c r="A184" s="13" t="s">
        <v>1531</v>
      </c>
      <c r="B184" s="13" t="s">
        <v>1539</v>
      </c>
      <c r="C184" s="14">
        <v>2930</v>
      </c>
      <c r="D184" s="15">
        <f t="shared" si="6"/>
        <v>0</v>
      </c>
      <c r="E184" s="16">
        <f t="shared" si="7"/>
        <v>0</v>
      </c>
    </row>
    <row r="185" spans="1:5" x14ac:dyDescent="0.25">
      <c r="A185" s="13" t="s">
        <v>1531</v>
      </c>
      <c r="B185" s="13" t="s">
        <v>1540</v>
      </c>
      <c r="C185" s="14">
        <v>4143</v>
      </c>
      <c r="D185" s="15">
        <f t="shared" si="6"/>
        <v>0</v>
      </c>
      <c r="E185" s="16">
        <f t="shared" si="7"/>
        <v>0</v>
      </c>
    </row>
    <row r="186" spans="1:5" x14ac:dyDescent="0.25">
      <c r="A186" s="13" t="s">
        <v>1541</v>
      </c>
      <c r="B186" s="13" t="s">
        <v>1542</v>
      </c>
      <c r="C186" s="14">
        <v>341</v>
      </c>
      <c r="D186" s="15">
        <f t="shared" si="6"/>
        <v>0</v>
      </c>
      <c r="E186" s="16">
        <f t="shared" si="7"/>
        <v>0</v>
      </c>
    </row>
    <row r="187" spans="1:5" x14ac:dyDescent="0.25">
      <c r="A187" s="13" t="s">
        <v>1541</v>
      </c>
      <c r="B187" s="13" t="s">
        <v>1543</v>
      </c>
      <c r="C187" s="14">
        <v>410</v>
      </c>
      <c r="D187" s="15">
        <f t="shared" si="6"/>
        <v>0</v>
      </c>
      <c r="E187" s="16">
        <f t="shared" si="7"/>
        <v>0</v>
      </c>
    </row>
    <row r="188" spans="1:5" x14ac:dyDescent="0.25">
      <c r="A188" s="13" t="s">
        <v>1541</v>
      </c>
      <c r="B188" s="13" t="s">
        <v>1544</v>
      </c>
      <c r="C188" s="14">
        <v>480</v>
      </c>
      <c r="D188" s="15">
        <f t="shared" si="6"/>
        <v>0</v>
      </c>
      <c r="E188" s="16">
        <f t="shared" si="7"/>
        <v>0</v>
      </c>
    </row>
    <row r="189" spans="1:5" x14ac:dyDescent="0.25">
      <c r="A189" s="13" t="s">
        <v>1541</v>
      </c>
      <c r="B189" s="13" t="s">
        <v>1545</v>
      </c>
      <c r="C189" s="14">
        <v>721</v>
      </c>
      <c r="D189" s="15">
        <f t="shared" si="6"/>
        <v>0</v>
      </c>
      <c r="E189" s="16">
        <f t="shared" si="7"/>
        <v>0</v>
      </c>
    </row>
    <row r="190" spans="1:5" x14ac:dyDescent="0.25">
      <c r="A190" s="13" t="s">
        <v>1541</v>
      </c>
      <c r="B190" s="13" t="s">
        <v>1546</v>
      </c>
      <c r="C190" s="14">
        <v>801</v>
      </c>
      <c r="D190" s="15">
        <f t="shared" si="6"/>
        <v>0</v>
      </c>
      <c r="E190" s="16">
        <f t="shared" si="7"/>
        <v>0</v>
      </c>
    </row>
    <row r="191" spans="1:5" x14ac:dyDescent="0.25">
      <c r="A191" s="13" t="s">
        <v>1541</v>
      </c>
      <c r="B191" s="13" t="s">
        <v>1547</v>
      </c>
      <c r="C191" s="14">
        <v>1276</v>
      </c>
      <c r="D191" s="15">
        <f t="shared" si="6"/>
        <v>0</v>
      </c>
      <c r="E191" s="16">
        <f t="shared" si="7"/>
        <v>0</v>
      </c>
    </row>
    <row r="192" spans="1:5" x14ac:dyDescent="0.25">
      <c r="A192" s="13" t="s">
        <v>1541</v>
      </c>
      <c r="B192" s="13" t="s">
        <v>1548</v>
      </c>
      <c r="C192" s="14">
        <v>3167</v>
      </c>
      <c r="D192" s="15">
        <f t="shared" si="6"/>
        <v>0</v>
      </c>
      <c r="E192" s="16">
        <f t="shared" si="7"/>
        <v>0</v>
      </c>
    </row>
    <row r="193" spans="1:5" x14ac:dyDescent="0.25">
      <c r="A193" s="13" t="s">
        <v>1549</v>
      </c>
      <c r="B193" s="13" t="s">
        <v>1550</v>
      </c>
      <c r="C193" s="14">
        <v>341</v>
      </c>
      <c r="D193" s="15">
        <f t="shared" si="6"/>
        <v>0</v>
      </c>
      <c r="E193" s="16">
        <f t="shared" si="7"/>
        <v>0</v>
      </c>
    </row>
    <row r="194" spans="1:5" x14ac:dyDescent="0.25">
      <c r="A194" s="13" t="s">
        <v>1549</v>
      </c>
      <c r="B194" s="13" t="s">
        <v>1551</v>
      </c>
      <c r="C194" s="14">
        <v>410</v>
      </c>
      <c r="D194" s="15">
        <f t="shared" si="6"/>
        <v>0</v>
      </c>
      <c r="E194" s="16">
        <f t="shared" si="7"/>
        <v>0</v>
      </c>
    </row>
    <row r="195" spans="1:5" x14ac:dyDescent="0.25">
      <c r="A195" s="13" t="s">
        <v>1549</v>
      </c>
      <c r="B195" s="13" t="s">
        <v>1552</v>
      </c>
      <c r="C195" s="14">
        <v>480</v>
      </c>
      <c r="D195" s="15">
        <f t="shared" si="6"/>
        <v>0</v>
      </c>
      <c r="E195" s="16">
        <f t="shared" si="7"/>
        <v>0</v>
      </c>
    </row>
    <row r="196" spans="1:5" x14ac:dyDescent="0.25">
      <c r="A196" s="13" t="s">
        <v>1549</v>
      </c>
      <c r="B196" s="13" t="s">
        <v>1553</v>
      </c>
      <c r="C196" s="14">
        <v>721</v>
      </c>
      <c r="D196" s="15">
        <f t="shared" si="6"/>
        <v>0</v>
      </c>
      <c r="E196" s="16">
        <f t="shared" si="7"/>
        <v>0</v>
      </c>
    </row>
    <row r="197" spans="1:5" x14ac:dyDescent="0.25">
      <c r="A197" s="13" t="s">
        <v>1549</v>
      </c>
      <c r="B197" s="13" t="s">
        <v>1554</v>
      </c>
      <c r="C197" s="14">
        <v>801</v>
      </c>
      <c r="D197" s="15">
        <f t="shared" si="6"/>
        <v>0</v>
      </c>
      <c r="E197" s="16">
        <f t="shared" si="7"/>
        <v>0</v>
      </c>
    </row>
    <row r="198" spans="1:5" x14ac:dyDescent="0.25">
      <c r="A198" s="13" t="s">
        <v>1549</v>
      </c>
      <c r="B198" s="13" t="s">
        <v>1555</v>
      </c>
      <c r="C198" s="14">
        <v>1276</v>
      </c>
      <c r="D198" s="15">
        <f t="shared" si="6"/>
        <v>0</v>
      </c>
      <c r="E198" s="16">
        <f t="shared" si="7"/>
        <v>0</v>
      </c>
    </row>
    <row r="199" spans="1:5" x14ac:dyDescent="0.25">
      <c r="A199" s="13" t="s">
        <v>1549</v>
      </c>
      <c r="B199" s="13" t="s">
        <v>1556</v>
      </c>
      <c r="C199" s="14">
        <v>3167</v>
      </c>
      <c r="D199" s="15">
        <f t="shared" si="6"/>
        <v>0</v>
      </c>
      <c r="E199" s="16">
        <f t="shared" si="7"/>
        <v>0</v>
      </c>
    </row>
    <row r="200" spans="1:5" x14ac:dyDescent="0.25">
      <c r="A200" s="13" t="s">
        <v>1557</v>
      </c>
      <c r="B200" s="13" t="s">
        <v>1558</v>
      </c>
      <c r="C200" s="14">
        <v>1449</v>
      </c>
      <c r="D200" s="15">
        <f t="shared" si="6"/>
        <v>0</v>
      </c>
      <c r="E200" s="16">
        <f t="shared" si="7"/>
        <v>0</v>
      </c>
    </row>
    <row r="201" spans="1:5" x14ac:dyDescent="0.25">
      <c r="A201" s="13" t="s">
        <v>1557</v>
      </c>
      <c r="B201" s="13" t="s">
        <v>1559</v>
      </c>
      <c r="C201" s="14">
        <v>1926</v>
      </c>
      <c r="D201" s="15">
        <f t="shared" si="6"/>
        <v>0</v>
      </c>
      <c r="E201" s="16">
        <f t="shared" si="7"/>
        <v>0</v>
      </c>
    </row>
    <row r="202" spans="1:5" x14ac:dyDescent="0.25">
      <c r="A202" s="13" t="s">
        <v>1557</v>
      </c>
      <c r="B202" s="13" t="s">
        <v>1560</v>
      </c>
      <c r="C202" s="14">
        <v>2488</v>
      </c>
      <c r="D202" s="15">
        <f t="shared" si="6"/>
        <v>0</v>
      </c>
      <c r="E202" s="16">
        <f t="shared" si="7"/>
        <v>0</v>
      </c>
    </row>
    <row r="203" spans="1:5" x14ac:dyDescent="0.25">
      <c r="A203" s="13" t="s">
        <v>1557</v>
      </c>
      <c r="B203" s="13" t="s">
        <v>1561</v>
      </c>
      <c r="C203" s="14">
        <v>4037</v>
      </c>
      <c r="D203" s="15">
        <f t="shared" si="6"/>
        <v>0</v>
      </c>
      <c r="E203" s="16">
        <f t="shared" si="7"/>
        <v>0</v>
      </c>
    </row>
    <row r="204" spans="1:5" x14ac:dyDescent="0.25">
      <c r="A204" s="13" t="s">
        <v>1557</v>
      </c>
      <c r="B204" s="13" t="s">
        <v>1562</v>
      </c>
      <c r="C204" s="14">
        <v>5474</v>
      </c>
      <c r="D204" s="15">
        <f t="shared" si="6"/>
        <v>0</v>
      </c>
      <c r="E204" s="16">
        <f t="shared" si="7"/>
        <v>0</v>
      </c>
    </row>
    <row r="205" spans="1:5" x14ac:dyDescent="0.25">
      <c r="A205" s="13" t="s">
        <v>1557</v>
      </c>
      <c r="B205" s="13" t="s">
        <v>1563</v>
      </c>
      <c r="C205" s="14">
        <v>6038</v>
      </c>
      <c r="D205" s="15">
        <f t="shared" si="6"/>
        <v>0</v>
      </c>
      <c r="E205" s="16">
        <f t="shared" si="7"/>
        <v>0</v>
      </c>
    </row>
    <row r="206" spans="1:5" x14ac:dyDescent="0.25">
      <c r="A206" s="13" t="s">
        <v>1557</v>
      </c>
      <c r="B206" s="13" t="s">
        <v>1564</v>
      </c>
      <c r="C206" s="14">
        <v>12700</v>
      </c>
      <c r="D206" s="15">
        <f t="shared" si="6"/>
        <v>0</v>
      </c>
      <c r="E206" s="16">
        <f t="shared" si="7"/>
        <v>0</v>
      </c>
    </row>
    <row r="207" spans="1:5" x14ac:dyDescent="0.25">
      <c r="A207" s="13" t="s">
        <v>1557</v>
      </c>
      <c r="B207" s="13" t="s">
        <v>1565</v>
      </c>
      <c r="C207" s="14">
        <v>19548</v>
      </c>
      <c r="D207" s="15">
        <f t="shared" si="6"/>
        <v>0</v>
      </c>
      <c r="E207" s="16">
        <f t="shared" si="7"/>
        <v>0</v>
      </c>
    </row>
    <row r="208" spans="1:5" x14ac:dyDescent="0.25">
      <c r="A208" s="13" t="s">
        <v>1557</v>
      </c>
      <c r="B208" s="13" t="s">
        <v>1566</v>
      </c>
      <c r="C208" s="14">
        <v>28995</v>
      </c>
      <c r="D208" s="15">
        <f t="shared" si="6"/>
        <v>0</v>
      </c>
      <c r="E208" s="16">
        <f t="shared" si="7"/>
        <v>0</v>
      </c>
    </row>
    <row r="209" spans="1:5" x14ac:dyDescent="0.25">
      <c r="A209" s="13" t="s">
        <v>1567</v>
      </c>
      <c r="B209" s="13" t="s">
        <v>1568</v>
      </c>
      <c r="C209" s="14">
        <v>2301</v>
      </c>
      <c r="D209" s="15">
        <f t="shared" si="6"/>
        <v>0</v>
      </c>
      <c r="E209" s="16">
        <f t="shared" si="7"/>
        <v>0</v>
      </c>
    </row>
    <row r="210" spans="1:5" x14ac:dyDescent="0.25">
      <c r="A210" s="13" t="s">
        <v>1567</v>
      </c>
      <c r="B210" s="13" t="s">
        <v>1569</v>
      </c>
      <c r="C210" s="14">
        <v>3073</v>
      </c>
      <c r="D210" s="15">
        <f t="shared" si="6"/>
        <v>0</v>
      </c>
      <c r="E210" s="16">
        <f t="shared" si="7"/>
        <v>0</v>
      </c>
    </row>
    <row r="211" spans="1:5" x14ac:dyDescent="0.25">
      <c r="A211" s="13" t="s">
        <v>1567</v>
      </c>
      <c r="B211" s="13" t="s">
        <v>1570</v>
      </c>
      <c r="C211" s="14">
        <v>3560</v>
      </c>
      <c r="D211" s="15">
        <f t="shared" si="6"/>
        <v>0</v>
      </c>
      <c r="E211" s="16">
        <f t="shared" ref="E211:E217" si="8">C211*D211</f>
        <v>0</v>
      </c>
    </row>
    <row r="212" spans="1:5" x14ac:dyDescent="0.25">
      <c r="A212" s="13" t="s">
        <v>1567</v>
      </c>
      <c r="B212" s="13" t="s">
        <v>1571</v>
      </c>
      <c r="C212" s="14">
        <v>5850</v>
      </c>
      <c r="D212" s="15">
        <f t="shared" si="6"/>
        <v>0</v>
      </c>
      <c r="E212" s="16">
        <f t="shared" si="8"/>
        <v>0</v>
      </c>
    </row>
    <row r="213" spans="1:5" x14ac:dyDescent="0.25">
      <c r="A213" s="13" t="s">
        <v>1567</v>
      </c>
      <c r="B213" s="13" t="s">
        <v>1572</v>
      </c>
      <c r="C213" s="14">
        <v>7397</v>
      </c>
      <c r="D213" s="15">
        <f t="shared" si="6"/>
        <v>0</v>
      </c>
      <c r="E213" s="16">
        <f t="shared" si="8"/>
        <v>0</v>
      </c>
    </row>
    <row r="214" spans="1:5" x14ac:dyDescent="0.25">
      <c r="A214" s="13" t="s">
        <v>1567</v>
      </c>
      <c r="B214" s="13" t="s">
        <v>1573</v>
      </c>
      <c r="C214" s="14">
        <v>10180</v>
      </c>
      <c r="D214" s="15">
        <f t="shared" si="6"/>
        <v>0</v>
      </c>
      <c r="E214" s="16">
        <f t="shared" si="8"/>
        <v>0</v>
      </c>
    </row>
    <row r="215" spans="1:5" x14ac:dyDescent="0.25">
      <c r="A215" s="13" t="s">
        <v>1567</v>
      </c>
      <c r="B215" s="13" t="s">
        <v>1574</v>
      </c>
      <c r="C215" s="14">
        <v>17195</v>
      </c>
      <c r="D215" s="15">
        <f t="shared" si="6"/>
        <v>0</v>
      </c>
      <c r="E215" s="16">
        <f t="shared" si="8"/>
        <v>0</v>
      </c>
    </row>
    <row r="216" spans="1:5" x14ac:dyDescent="0.25">
      <c r="A216" s="13" t="s">
        <v>1567</v>
      </c>
      <c r="B216" s="13" t="s">
        <v>1575</v>
      </c>
      <c r="C216" s="14">
        <v>25296</v>
      </c>
      <c r="D216" s="15">
        <f t="shared" si="6"/>
        <v>0</v>
      </c>
      <c r="E216" s="16">
        <f t="shared" si="8"/>
        <v>0</v>
      </c>
    </row>
    <row r="217" spans="1:5" x14ac:dyDescent="0.25">
      <c r="A217" s="13" t="s">
        <v>1567</v>
      </c>
      <c r="B217" s="13" t="s">
        <v>1576</v>
      </c>
      <c r="C217" s="14">
        <v>42615</v>
      </c>
      <c r="D217" s="15">
        <f t="shared" si="6"/>
        <v>0</v>
      </c>
      <c r="E217" s="16">
        <f t="shared" si="8"/>
        <v>0</v>
      </c>
    </row>
  </sheetData>
  <mergeCells count="3">
    <mergeCell ref="A1:B1"/>
    <mergeCell ref="C1:F1"/>
    <mergeCell ref="A2:B2"/>
  </mergeCells>
  <conditionalFormatting sqref="B4">
    <cfRule type="duplicateValues" dxfId="10" priority="1"/>
  </conditionalFormatting>
  <conditionalFormatting sqref="B5:B217">
    <cfRule type="duplicateValues" dxfId="9" priority="77"/>
  </conditionalFormatting>
  <hyperlinks>
    <hyperlink ref="C1:F1" location="TOC!A1" display="Back to Table of Contents" xr:uid="{89739910-1C3D-43E1-9464-E01BF7A030E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14DC-4789-4966-83F2-E4CF832EC7FA}">
  <dimension ref="A1:F10"/>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1577</v>
      </c>
      <c r="B5" s="13" t="s">
        <v>1578</v>
      </c>
      <c r="C5" s="14">
        <v>153</v>
      </c>
      <c r="D5" s="15">
        <f t="shared" ref="D5:D10" si="0">$A$2</f>
        <v>0</v>
      </c>
      <c r="E5" s="16">
        <f t="shared" ref="E5:E10" si="1">C5*D5</f>
        <v>0</v>
      </c>
    </row>
    <row r="6" spans="1:6" x14ac:dyDescent="0.25">
      <c r="A6" s="13" t="s">
        <v>1577</v>
      </c>
      <c r="B6" s="13" t="s">
        <v>1579</v>
      </c>
      <c r="C6" s="14">
        <v>175</v>
      </c>
      <c r="D6" s="15">
        <f t="shared" si="0"/>
        <v>0</v>
      </c>
      <c r="E6" s="16">
        <f t="shared" si="1"/>
        <v>0</v>
      </c>
    </row>
    <row r="7" spans="1:6" x14ac:dyDescent="0.25">
      <c r="A7" s="13" t="s">
        <v>1577</v>
      </c>
      <c r="B7" s="13" t="s">
        <v>1580</v>
      </c>
      <c r="C7" s="14">
        <v>221</v>
      </c>
      <c r="D7" s="15">
        <f t="shared" si="0"/>
        <v>0</v>
      </c>
      <c r="E7" s="16">
        <f t="shared" si="1"/>
        <v>0</v>
      </c>
    </row>
    <row r="8" spans="1:6" x14ac:dyDescent="0.25">
      <c r="A8" s="13" t="s">
        <v>1577</v>
      </c>
      <c r="B8" s="13" t="s">
        <v>1581</v>
      </c>
      <c r="C8" s="14">
        <v>292</v>
      </c>
      <c r="D8" s="15">
        <f t="shared" si="0"/>
        <v>0</v>
      </c>
      <c r="E8" s="16">
        <f t="shared" si="1"/>
        <v>0</v>
      </c>
    </row>
    <row r="9" spans="1:6" x14ac:dyDescent="0.25">
      <c r="A9" s="13" t="s">
        <v>1577</v>
      </c>
      <c r="B9" s="13" t="s">
        <v>1582</v>
      </c>
      <c r="C9" s="14">
        <v>366</v>
      </c>
      <c r="D9" s="15">
        <f t="shared" si="0"/>
        <v>0</v>
      </c>
      <c r="E9" s="16">
        <f t="shared" si="1"/>
        <v>0</v>
      </c>
    </row>
    <row r="10" spans="1:6" x14ac:dyDescent="0.25">
      <c r="A10" s="13" t="s">
        <v>1577</v>
      </c>
      <c r="B10" s="13" t="s">
        <v>1583</v>
      </c>
      <c r="C10" s="14">
        <v>542</v>
      </c>
      <c r="D10" s="15">
        <f t="shared" si="0"/>
        <v>0</v>
      </c>
      <c r="E10" s="16">
        <f t="shared" si="1"/>
        <v>0</v>
      </c>
    </row>
  </sheetData>
  <mergeCells count="3">
    <mergeCell ref="A1:B1"/>
    <mergeCell ref="C1:F1"/>
    <mergeCell ref="A2:B2"/>
  </mergeCells>
  <conditionalFormatting sqref="B4">
    <cfRule type="duplicateValues" dxfId="8" priority="1"/>
  </conditionalFormatting>
  <hyperlinks>
    <hyperlink ref="C1:F1" location="TOC!A1" display="Back to Table of Contents" xr:uid="{EC8ED2E5-95E8-4F2F-989E-894AFE666F7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0081-5F1E-458A-A726-FFA33D2BEA38}">
  <dimension ref="A1:F58"/>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1584</v>
      </c>
      <c r="B5" s="13" t="s">
        <v>1585</v>
      </c>
      <c r="C5" s="14">
        <v>175</v>
      </c>
      <c r="D5" s="15">
        <f t="shared" ref="D5:D32" si="0">$A$2</f>
        <v>0</v>
      </c>
      <c r="E5" s="16">
        <f t="shared" ref="E5:E32" si="1">C5*D5</f>
        <v>0</v>
      </c>
    </row>
    <row r="6" spans="1:6" x14ac:dyDescent="0.25">
      <c r="A6" s="13" t="s">
        <v>1584</v>
      </c>
      <c r="B6" s="13" t="s">
        <v>1586</v>
      </c>
      <c r="C6" s="14">
        <v>188</v>
      </c>
      <c r="D6" s="15">
        <f t="shared" si="0"/>
        <v>0</v>
      </c>
      <c r="E6" s="16">
        <f t="shared" si="1"/>
        <v>0</v>
      </c>
    </row>
    <row r="7" spans="1:6" x14ac:dyDescent="0.25">
      <c r="A7" s="13" t="s">
        <v>1584</v>
      </c>
      <c r="B7" s="13" t="s">
        <v>1587</v>
      </c>
      <c r="C7" s="14">
        <v>223</v>
      </c>
      <c r="D7" s="15">
        <f t="shared" si="0"/>
        <v>0</v>
      </c>
      <c r="E7" s="16">
        <f t="shared" si="1"/>
        <v>0</v>
      </c>
    </row>
    <row r="8" spans="1:6" x14ac:dyDescent="0.25">
      <c r="A8" s="13" t="s">
        <v>1584</v>
      </c>
      <c r="B8" s="13" t="s">
        <v>1588</v>
      </c>
      <c r="C8" s="14">
        <v>349</v>
      </c>
      <c r="D8" s="15">
        <f t="shared" si="0"/>
        <v>0</v>
      </c>
      <c r="E8" s="16">
        <f t="shared" si="1"/>
        <v>0</v>
      </c>
    </row>
    <row r="9" spans="1:6" x14ac:dyDescent="0.25">
      <c r="A9" s="13" t="s">
        <v>1584</v>
      </c>
      <c r="B9" s="13" t="s">
        <v>1589</v>
      </c>
      <c r="C9" s="14">
        <v>445</v>
      </c>
      <c r="D9" s="15">
        <f t="shared" si="0"/>
        <v>0</v>
      </c>
      <c r="E9" s="16">
        <f t="shared" si="1"/>
        <v>0</v>
      </c>
    </row>
    <row r="10" spans="1:6" x14ac:dyDescent="0.25">
      <c r="A10" s="13" t="s">
        <v>1584</v>
      </c>
      <c r="B10" s="13" t="s">
        <v>1590</v>
      </c>
      <c r="C10" s="14">
        <v>635</v>
      </c>
      <c r="D10" s="15">
        <f t="shared" si="0"/>
        <v>0</v>
      </c>
      <c r="E10" s="16">
        <f t="shared" si="1"/>
        <v>0</v>
      </c>
    </row>
    <row r="11" spans="1:6" x14ac:dyDescent="0.25">
      <c r="A11" s="13" t="s">
        <v>1584</v>
      </c>
      <c r="B11" s="13" t="s">
        <v>1591</v>
      </c>
      <c r="C11" s="14">
        <v>1162</v>
      </c>
      <c r="D11" s="15">
        <f t="shared" si="0"/>
        <v>0</v>
      </c>
      <c r="E11" s="16">
        <f t="shared" si="1"/>
        <v>0</v>
      </c>
    </row>
    <row r="12" spans="1:6" x14ac:dyDescent="0.25">
      <c r="A12" s="13" t="s">
        <v>1584</v>
      </c>
      <c r="B12" s="13" t="s">
        <v>1592</v>
      </c>
      <c r="C12" s="14">
        <v>1805</v>
      </c>
      <c r="D12" s="15">
        <f t="shared" si="0"/>
        <v>0</v>
      </c>
      <c r="E12" s="16">
        <f t="shared" si="1"/>
        <v>0</v>
      </c>
    </row>
    <row r="13" spans="1:6" x14ac:dyDescent="0.25">
      <c r="A13" s="13" t="s">
        <v>1584</v>
      </c>
      <c r="B13" s="13" t="s">
        <v>1593</v>
      </c>
      <c r="C13" s="14">
        <v>2870</v>
      </c>
      <c r="D13" s="15">
        <f t="shared" si="0"/>
        <v>0</v>
      </c>
      <c r="E13" s="16">
        <f t="shared" ref="E13" si="2">C13*D13</f>
        <v>0</v>
      </c>
    </row>
    <row r="14" spans="1:6" x14ac:dyDescent="0.25">
      <c r="A14" s="13" t="s">
        <v>1594</v>
      </c>
      <c r="B14" s="13" t="s">
        <v>1595</v>
      </c>
      <c r="C14" s="14">
        <v>175</v>
      </c>
      <c r="D14" s="15">
        <f t="shared" si="0"/>
        <v>0</v>
      </c>
      <c r="E14" s="16">
        <f t="shared" si="1"/>
        <v>0</v>
      </c>
    </row>
    <row r="15" spans="1:6" x14ac:dyDescent="0.25">
      <c r="A15" s="13" t="s">
        <v>1594</v>
      </c>
      <c r="B15" s="13" t="s">
        <v>1596</v>
      </c>
      <c r="C15" s="14">
        <v>188</v>
      </c>
      <c r="D15" s="15">
        <f t="shared" si="0"/>
        <v>0</v>
      </c>
      <c r="E15" s="16">
        <f t="shared" si="1"/>
        <v>0</v>
      </c>
    </row>
    <row r="16" spans="1:6" x14ac:dyDescent="0.25">
      <c r="A16" s="13" t="s">
        <v>1594</v>
      </c>
      <c r="B16" s="13" t="s">
        <v>1597</v>
      </c>
      <c r="C16" s="14">
        <v>222</v>
      </c>
      <c r="D16" s="15">
        <f t="shared" si="0"/>
        <v>0</v>
      </c>
      <c r="E16" s="16">
        <f t="shared" si="1"/>
        <v>0</v>
      </c>
    </row>
    <row r="17" spans="1:5" x14ac:dyDescent="0.25">
      <c r="A17" s="13" t="s">
        <v>1594</v>
      </c>
      <c r="B17" s="13" t="s">
        <v>1598</v>
      </c>
      <c r="C17" s="14">
        <v>349</v>
      </c>
      <c r="D17" s="15">
        <f t="shared" si="0"/>
        <v>0</v>
      </c>
      <c r="E17" s="16">
        <f t="shared" si="1"/>
        <v>0</v>
      </c>
    </row>
    <row r="18" spans="1:5" x14ac:dyDescent="0.25">
      <c r="A18" s="13" t="s">
        <v>1594</v>
      </c>
      <c r="B18" s="13" t="s">
        <v>1599</v>
      </c>
      <c r="C18" s="14">
        <v>445</v>
      </c>
      <c r="D18" s="15">
        <f t="shared" si="0"/>
        <v>0</v>
      </c>
      <c r="E18" s="16">
        <f t="shared" si="1"/>
        <v>0</v>
      </c>
    </row>
    <row r="19" spans="1:5" x14ac:dyDescent="0.25">
      <c r="A19" s="13" t="s">
        <v>1594</v>
      </c>
      <c r="B19" s="13" t="s">
        <v>1600</v>
      </c>
      <c r="C19" s="14">
        <v>635</v>
      </c>
      <c r="D19" s="15">
        <f t="shared" si="0"/>
        <v>0</v>
      </c>
      <c r="E19" s="16">
        <f t="shared" si="1"/>
        <v>0</v>
      </c>
    </row>
    <row r="20" spans="1:5" x14ac:dyDescent="0.25">
      <c r="A20" s="13" t="s">
        <v>1594</v>
      </c>
      <c r="B20" s="13" t="s">
        <v>1601</v>
      </c>
      <c r="C20" s="14">
        <v>1162</v>
      </c>
      <c r="D20" s="15">
        <f t="shared" si="0"/>
        <v>0</v>
      </c>
      <c r="E20" s="16">
        <f t="shared" si="1"/>
        <v>0</v>
      </c>
    </row>
    <row r="21" spans="1:5" x14ac:dyDescent="0.25">
      <c r="A21" s="13" t="s">
        <v>1594</v>
      </c>
      <c r="B21" s="13" t="s">
        <v>1602</v>
      </c>
      <c r="C21" s="14">
        <v>1805</v>
      </c>
      <c r="D21" s="15">
        <f t="shared" si="0"/>
        <v>0</v>
      </c>
      <c r="E21" s="16">
        <f t="shared" si="1"/>
        <v>0</v>
      </c>
    </row>
    <row r="22" spans="1:5" x14ac:dyDescent="0.25">
      <c r="A22" s="13" t="s">
        <v>1594</v>
      </c>
      <c r="B22" s="13" t="s">
        <v>1603</v>
      </c>
      <c r="C22" s="14">
        <v>2870</v>
      </c>
      <c r="D22" s="15">
        <f t="shared" si="0"/>
        <v>0</v>
      </c>
      <c r="E22" s="16">
        <f t="shared" si="1"/>
        <v>0</v>
      </c>
    </row>
    <row r="23" spans="1:5" x14ac:dyDescent="0.25">
      <c r="A23" s="13" t="s">
        <v>1604</v>
      </c>
      <c r="B23" s="13" t="s">
        <v>1605</v>
      </c>
      <c r="C23" s="14">
        <v>115</v>
      </c>
      <c r="D23" s="15">
        <f t="shared" si="0"/>
        <v>0</v>
      </c>
      <c r="E23" s="16">
        <f t="shared" si="1"/>
        <v>0</v>
      </c>
    </row>
    <row r="24" spans="1:5" x14ac:dyDescent="0.25">
      <c r="A24" s="13" t="s">
        <v>1604</v>
      </c>
      <c r="B24" s="13" t="s">
        <v>1606</v>
      </c>
      <c r="C24" s="14">
        <v>135</v>
      </c>
      <c r="D24" s="15">
        <f t="shared" si="0"/>
        <v>0</v>
      </c>
      <c r="E24" s="16">
        <f t="shared" si="1"/>
        <v>0</v>
      </c>
    </row>
    <row r="25" spans="1:5" x14ac:dyDescent="0.25">
      <c r="A25" s="13" t="s">
        <v>1604</v>
      </c>
      <c r="B25" s="13" t="s">
        <v>1607</v>
      </c>
      <c r="C25" s="14">
        <v>151</v>
      </c>
      <c r="D25" s="15">
        <f t="shared" si="0"/>
        <v>0</v>
      </c>
      <c r="E25" s="16">
        <f t="shared" si="1"/>
        <v>0</v>
      </c>
    </row>
    <row r="26" spans="1:5" x14ac:dyDescent="0.25">
      <c r="A26" s="13" t="s">
        <v>1604</v>
      </c>
      <c r="B26" s="13" t="s">
        <v>1608</v>
      </c>
      <c r="C26" s="14">
        <v>199</v>
      </c>
      <c r="D26" s="15">
        <f t="shared" si="0"/>
        <v>0</v>
      </c>
      <c r="E26" s="16">
        <f t="shared" si="1"/>
        <v>0</v>
      </c>
    </row>
    <row r="27" spans="1:5" x14ac:dyDescent="0.25">
      <c r="A27" s="13" t="s">
        <v>1604</v>
      </c>
      <c r="B27" s="13" t="s">
        <v>1609</v>
      </c>
      <c r="C27" s="14">
        <v>255</v>
      </c>
      <c r="D27" s="15">
        <f t="shared" si="0"/>
        <v>0</v>
      </c>
      <c r="E27" s="16">
        <f t="shared" si="1"/>
        <v>0</v>
      </c>
    </row>
    <row r="28" spans="1:5" x14ac:dyDescent="0.25">
      <c r="A28" s="13" t="s">
        <v>1604</v>
      </c>
      <c r="B28" s="13" t="s">
        <v>1610</v>
      </c>
      <c r="C28" s="14">
        <v>301</v>
      </c>
      <c r="D28" s="15">
        <f t="shared" si="0"/>
        <v>0</v>
      </c>
      <c r="E28" s="16">
        <f t="shared" si="1"/>
        <v>0</v>
      </c>
    </row>
    <row r="29" spans="1:5" x14ac:dyDescent="0.25">
      <c r="A29" s="13" t="s">
        <v>1604</v>
      </c>
      <c r="B29" s="13" t="s">
        <v>1611</v>
      </c>
      <c r="C29" s="14">
        <v>692</v>
      </c>
      <c r="D29" s="15">
        <f t="shared" si="0"/>
        <v>0</v>
      </c>
      <c r="E29" s="16">
        <f t="shared" si="1"/>
        <v>0</v>
      </c>
    </row>
    <row r="30" spans="1:5" x14ac:dyDescent="0.25">
      <c r="A30" s="13" t="s">
        <v>1604</v>
      </c>
      <c r="B30" s="13" t="s">
        <v>1612</v>
      </c>
      <c r="C30" s="14">
        <v>1035</v>
      </c>
      <c r="D30" s="15">
        <f t="shared" si="0"/>
        <v>0</v>
      </c>
      <c r="E30" s="16">
        <f t="shared" si="1"/>
        <v>0</v>
      </c>
    </row>
    <row r="31" spans="1:5" x14ac:dyDescent="0.25">
      <c r="A31" s="13" t="s">
        <v>1604</v>
      </c>
      <c r="B31" s="13" t="s">
        <v>1613</v>
      </c>
      <c r="C31" s="14">
        <v>1301</v>
      </c>
      <c r="D31" s="15">
        <f t="shared" si="0"/>
        <v>0</v>
      </c>
      <c r="E31" s="16">
        <f t="shared" si="1"/>
        <v>0</v>
      </c>
    </row>
    <row r="32" spans="1:5" x14ac:dyDescent="0.25">
      <c r="A32" s="13" t="s">
        <v>1614</v>
      </c>
      <c r="B32" s="13" t="s">
        <v>1615</v>
      </c>
      <c r="C32" s="14">
        <v>115</v>
      </c>
      <c r="D32" s="15">
        <f t="shared" si="0"/>
        <v>0</v>
      </c>
      <c r="E32" s="16">
        <f t="shared" si="1"/>
        <v>0</v>
      </c>
    </row>
    <row r="33" spans="1:5" x14ac:dyDescent="0.25">
      <c r="A33" s="13" t="s">
        <v>1614</v>
      </c>
      <c r="B33" s="13" t="s">
        <v>1616</v>
      </c>
      <c r="C33" s="14">
        <v>135</v>
      </c>
      <c r="D33" s="15">
        <f t="shared" ref="D33:D58" si="3">$A$2</f>
        <v>0</v>
      </c>
      <c r="E33" s="16">
        <f t="shared" ref="E33:E58" si="4">C33*D33</f>
        <v>0</v>
      </c>
    </row>
    <row r="34" spans="1:5" x14ac:dyDescent="0.25">
      <c r="A34" s="13" t="s">
        <v>1614</v>
      </c>
      <c r="B34" s="13" t="s">
        <v>1617</v>
      </c>
      <c r="C34" s="14">
        <v>151</v>
      </c>
      <c r="D34" s="15">
        <f t="shared" si="3"/>
        <v>0</v>
      </c>
      <c r="E34" s="16">
        <f t="shared" si="4"/>
        <v>0</v>
      </c>
    </row>
    <row r="35" spans="1:5" x14ac:dyDescent="0.25">
      <c r="A35" s="13" t="s">
        <v>1614</v>
      </c>
      <c r="B35" s="13" t="s">
        <v>1618</v>
      </c>
      <c r="C35" s="14">
        <v>199</v>
      </c>
      <c r="D35" s="15">
        <f t="shared" si="3"/>
        <v>0</v>
      </c>
      <c r="E35" s="16">
        <f t="shared" si="4"/>
        <v>0</v>
      </c>
    </row>
    <row r="36" spans="1:5" x14ac:dyDescent="0.25">
      <c r="A36" s="13" t="s">
        <v>1614</v>
      </c>
      <c r="B36" s="13" t="s">
        <v>1619</v>
      </c>
      <c r="C36" s="14">
        <v>255</v>
      </c>
      <c r="D36" s="15">
        <f t="shared" si="3"/>
        <v>0</v>
      </c>
      <c r="E36" s="16">
        <f t="shared" si="4"/>
        <v>0</v>
      </c>
    </row>
    <row r="37" spans="1:5" x14ac:dyDescent="0.25">
      <c r="A37" s="13" t="s">
        <v>1614</v>
      </c>
      <c r="B37" s="13" t="s">
        <v>1620</v>
      </c>
      <c r="C37" s="14">
        <v>301</v>
      </c>
      <c r="D37" s="15">
        <f t="shared" si="3"/>
        <v>0</v>
      </c>
      <c r="E37" s="16">
        <f t="shared" si="4"/>
        <v>0</v>
      </c>
    </row>
    <row r="38" spans="1:5" x14ac:dyDescent="0.25">
      <c r="A38" s="13" t="s">
        <v>1614</v>
      </c>
      <c r="B38" s="13" t="s">
        <v>1621</v>
      </c>
      <c r="C38" s="14">
        <v>692</v>
      </c>
      <c r="D38" s="15">
        <f t="shared" si="3"/>
        <v>0</v>
      </c>
      <c r="E38" s="16">
        <f t="shared" si="4"/>
        <v>0</v>
      </c>
    </row>
    <row r="39" spans="1:5" x14ac:dyDescent="0.25">
      <c r="A39" s="13" t="s">
        <v>1614</v>
      </c>
      <c r="B39" s="13" t="s">
        <v>1622</v>
      </c>
      <c r="C39" s="14">
        <v>1035</v>
      </c>
      <c r="D39" s="15">
        <f t="shared" si="3"/>
        <v>0</v>
      </c>
      <c r="E39" s="16">
        <f t="shared" si="4"/>
        <v>0</v>
      </c>
    </row>
    <row r="40" spans="1:5" x14ac:dyDescent="0.25">
      <c r="A40" s="13" t="s">
        <v>1614</v>
      </c>
      <c r="B40" s="13" t="s">
        <v>1623</v>
      </c>
      <c r="C40" s="14">
        <v>1301</v>
      </c>
      <c r="D40" s="15">
        <f t="shared" si="3"/>
        <v>0</v>
      </c>
      <c r="E40" s="16">
        <f t="shared" si="4"/>
        <v>0</v>
      </c>
    </row>
    <row r="41" spans="1:5" x14ac:dyDescent="0.25">
      <c r="A41" s="13" t="s">
        <v>1624</v>
      </c>
      <c r="B41" s="13" t="s">
        <v>1625</v>
      </c>
      <c r="C41" s="14">
        <v>160</v>
      </c>
      <c r="D41" s="15">
        <f t="shared" si="3"/>
        <v>0</v>
      </c>
      <c r="E41" s="16">
        <f t="shared" si="4"/>
        <v>0</v>
      </c>
    </row>
    <row r="42" spans="1:5" x14ac:dyDescent="0.25">
      <c r="A42" s="13" t="s">
        <v>1624</v>
      </c>
      <c r="B42" s="13" t="s">
        <v>1626</v>
      </c>
      <c r="C42" s="14">
        <v>185</v>
      </c>
      <c r="D42" s="15">
        <f t="shared" si="3"/>
        <v>0</v>
      </c>
      <c r="E42" s="16">
        <f t="shared" si="4"/>
        <v>0</v>
      </c>
    </row>
    <row r="43" spans="1:5" x14ac:dyDescent="0.25">
      <c r="A43" s="13" t="s">
        <v>1624</v>
      </c>
      <c r="B43" s="13" t="s">
        <v>1627</v>
      </c>
      <c r="C43" s="14">
        <v>207</v>
      </c>
      <c r="D43" s="15">
        <f t="shared" si="3"/>
        <v>0</v>
      </c>
      <c r="E43" s="16">
        <f t="shared" si="4"/>
        <v>0</v>
      </c>
    </row>
    <row r="44" spans="1:5" x14ac:dyDescent="0.25">
      <c r="A44" s="13" t="s">
        <v>1624</v>
      </c>
      <c r="B44" s="13" t="s">
        <v>1628</v>
      </c>
      <c r="C44" s="14">
        <v>334</v>
      </c>
      <c r="D44" s="15">
        <f t="shared" si="3"/>
        <v>0</v>
      </c>
      <c r="E44" s="16">
        <f t="shared" si="4"/>
        <v>0</v>
      </c>
    </row>
    <row r="45" spans="1:5" x14ac:dyDescent="0.25">
      <c r="A45" s="13" t="s">
        <v>1624</v>
      </c>
      <c r="B45" s="13" t="s">
        <v>1629</v>
      </c>
      <c r="C45" s="14">
        <v>464</v>
      </c>
      <c r="D45" s="15">
        <f t="shared" si="3"/>
        <v>0</v>
      </c>
      <c r="E45" s="16">
        <f t="shared" si="4"/>
        <v>0</v>
      </c>
    </row>
    <row r="46" spans="1:5" x14ac:dyDescent="0.25">
      <c r="A46" s="13" t="s">
        <v>1624</v>
      </c>
      <c r="B46" s="13" t="s">
        <v>1630</v>
      </c>
      <c r="C46" s="14">
        <v>560</v>
      </c>
      <c r="D46" s="15">
        <f t="shared" si="3"/>
        <v>0</v>
      </c>
      <c r="E46" s="16">
        <f t="shared" si="4"/>
        <v>0</v>
      </c>
    </row>
    <row r="47" spans="1:5" x14ac:dyDescent="0.25">
      <c r="A47" s="13" t="s">
        <v>1624</v>
      </c>
      <c r="B47" s="13" t="s">
        <v>1631</v>
      </c>
      <c r="C47" s="14">
        <v>1117</v>
      </c>
      <c r="D47" s="15">
        <f t="shared" si="3"/>
        <v>0</v>
      </c>
      <c r="E47" s="16">
        <f t="shared" si="4"/>
        <v>0</v>
      </c>
    </row>
    <row r="48" spans="1:5" x14ac:dyDescent="0.25">
      <c r="A48" s="13" t="s">
        <v>1624</v>
      </c>
      <c r="B48" s="13" t="s">
        <v>1632</v>
      </c>
      <c r="C48" s="14">
        <v>1802</v>
      </c>
      <c r="D48" s="15">
        <f t="shared" si="3"/>
        <v>0</v>
      </c>
      <c r="E48" s="16">
        <f t="shared" ref="E48:E49" si="5">C48*D48</f>
        <v>0</v>
      </c>
    </row>
    <row r="49" spans="1:5" x14ac:dyDescent="0.25">
      <c r="A49" s="13" t="s">
        <v>1624</v>
      </c>
      <c r="B49" s="13" t="s">
        <v>1633</v>
      </c>
      <c r="C49" s="14">
        <v>2533</v>
      </c>
      <c r="D49" s="15">
        <f t="shared" si="3"/>
        <v>0</v>
      </c>
      <c r="E49" s="16">
        <f t="shared" si="5"/>
        <v>0</v>
      </c>
    </row>
    <row r="50" spans="1:5" x14ac:dyDescent="0.25">
      <c r="A50" s="13" t="s">
        <v>1634</v>
      </c>
      <c r="B50" s="13" t="s">
        <v>1635</v>
      </c>
      <c r="C50" s="14">
        <v>160</v>
      </c>
      <c r="D50" s="15">
        <f t="shared" si="3"/>
        <v>0</v>
      </c>
      <c r="E50" s="16">
        <f>C50*D50</f>
        <v>0</v>
      </c>
    </row>
    <row r="51" spans="1:5" x14ac:dyDescent="0.25">
      <c r="A51" s="13" t="s">
        <v>1634</v>
      </c>
      <c r="B51" s="13" t="s">
        <v>1636</v>
      </c>
      <c r="C51" s="14">
        <v>185</v>
      </c>
      <c r="D51" s="15">
        <f t="shared" si="3"/>
        <v>0</v>
      </c>
      <c r="E51" s="16">
        <f>C51*D51</f>
        <v>0</v>
      </c>
    </row>
    <row r="52" spans="1:5" x14ac:dyDescent="0.25">
      <c r="A52" s="13" t="s">
        <v>1634</v>
      </c>
      <c r="B52" s="13" t="s">
        <v>1637</v>
      </c>
      <c r="C52" s="14">
        <v>207</v>
      </c>
      <c r="D52" s="15">
        <f t="shared" si="3"/>
        <v>0</v>
      </c>
      <c r="E52" s="16">
        <f t="shared" si="4"/>
        <v>0</v>
      </c>
    </row>
    <row r="53" spans="1:5" x14ac:dyDescent="0.25">
      <c r="A53" s="13" t="s">
        <v>1634</v>
      </c>
      <c r="B53" s="13" t="s">
        <v>1638</v>
      </c>
      <c r="C53" s="14">
        <v>334</v>
      </c>
      <c r="D53" s="15">
        <f t="shared" si="3"/>
        <v>0</v>
      </c>
      <c r="E53" s="16">
        <f t="shared" si="4"/>
        <v>0</v>
      </c>
    </row>
    <row r="54" spans="1:5" x14ac:dyDescent="0.25">
      <c r="A54" s="13" t="s">
        <v>1634</v>
      </c>
      <c r="B54" s="13" t="s">
        <v>1639</v>
      </c>
      <c r="C54" s="14">
        <v>464</v>
      </c>
      <c r="D54" s="15">
        <f t="shared" si="3"/>
        <v>0</v>
      </c>
      <c r="E54" s="16">
        <f t="shared" si="4"/>
        <v>0</v>
      </c>
    </row>
    <row r="55" spans="1:5" x14ac:dyDescent="0.25">
      <c r="A55" s="13" t="s">
        <v>1634</v>
      </c>
      <c r="B55" s="13" t="s">
        <v>1640</v>
      </c>
      <c r="C55" s="14">
        <v>560</v>
      </c>
      <c r="D55" s="15">
        <f t="shared" si="3"/>
        <v>0</v>
      </c>
      <c r="E55" s="16">
        <f t="shared" si="4"/>
        <v>0</v>
      </c>
    </row>
    <row r="56" spans="1:5" x14ac:dyDescent="0.25">
      <c r="A56" s="13" t="s">
        <v>1634</v>
      </c>
      <c r="B56" s="13" t="s">
        <v>1641</v>
      </c>
      <c r="C56" s="14">
        <v>1117</v>
      </c>
      <c r="D56" s="15">
        <f t="shared" si="3"/>
        <v>0</v>
      </c>
      <c r="E56" s="16">
        <f t="shared" si="4"/>
        <v>0</v>
      </c>
    </row>
    <row r="57" spans="1:5" x14ac:dyDescent="0.25">
      <c r="A57" s="13" t="s">
        <v>1634</v>
      </c>
      <c r="B57" s="13" t="s">
        <v>1642</v>
      </c>
      <c r="C57" s="14">
        <v>1802</v>
      </c>
      <c r="D57" s="15">
        <f t="shared" si="3"/>
        <v>0</v>
      </c>
      <c r="E57" s="16">
        <f t="shared" si="4"/>
        <v>0</v>
      </c>
    </row>
    <row r="58" spans="1:5" x14ac:dyDescent="0.25">
      <c r="A58" s="13" t="s">
        <v>1634</v>
      </c>
      <c r="B58" s="13" t="s">
        <v>1643</v>
      </c>
      <c r="C58" s="14">
        <v>2533</v>
      </c>
      <c r="D58" s="15">
        <f t="shared" si="3"/>
        <v>0</v>
      </c>
      <c r="E58" s="16">
        <f t="shared" si="4"/>
        <v>0</v>
      </c>
    </row>
  </sheetData>
  <mergeCells count="3">
    <mergeCell ref="A1:B1"/>
    <mergeCell ref="C1:F1"/>
    <mergeCell ref="A2:B2"/>
  </mergeCells>
  <conditionalFormatting sqref="B4">
    <cfRule type="duplicateValues" dxfId="7" priority="1"/>
  </conditionalFormatting>
  <conditionalFormatting sqref="B5:B47 B50:B58">
    <cfRule type="duplicateValues" dxfId="6" priority="78"/>
  </conditionalFormatting>
  <conditionalFormatting sqref="B48:B49">
    <cfRule type="duplicateValues" dxfId="5" priority="2"/>
  </conditionalFormatting>
  <hyperlinks>
    <hyperlink ref="C1:F1" location="TOC!A1" display="Back to Table of Contents" xr:uid="{3E451140-BD69-401A-815F-79C4EEB32B38}"/>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7C7FC-A40E-4B54-BDFB-1E1E09BBB58B}">
  <dimension ref="A1:F155"/>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t="s">
        <v>1644</v>
      </c>
      <c r="B5" s="13" t="s">
        <v>1645</v>
      </c>
      <c r="C5" s="14">
        <v>179</v>
      </c>
      <c r="D5" s="15">
        <f t="shared" ref="D5:D22" si="0">$A$2</f>
        <v>0</v>
      </c>
      <c r="E5" s="16">
        <f t="shared" ref="E5:E21" si="1">C5*D5</f>
        <v>0</v>
      </c>
    </row>
    <row r="6" spans="1:6" x14ac:dyDescent="0.25">
      <c r="A6" s="13" t="s">
        <v>1644</v>
      </c>
      <c r="B6" s="13" t="s">
        <v>1646</v>
      </c>
      <c r="C6" s="14">
        <v>221</v>
      </c>
      <c r="D6" s="15">
        <f t="shared" si="0"/>
        <v>0</v>
      </c>
      <c r="E6" s="16">
        <f t="shared" si="1"/>
        <v>0</v>
      </c>
    </row>
    <row r="7" spans="1:6" x14ac:dyDescent="0.25">
      <c r="A7" s="13" t="s">
        <v>1644</v>
      </c>
      <c r="B7" s="13" t="s">
        <v>1647</v>
      </c>
      <c r="C7" s="14">
        <v>266</v>
      </c>
      <c r="D7" s="15">
        <f t="shared" si="0"/>
        <v>0</v>
      </c>
      <c r="E7" s="16">
        <f t="shared" si="1"/>
        <v>0</v>
      </c>
    </row>
    <row r="8" spans="1:6" x14ac:dyDescent="0.25">
      <c r="A8" s="13" t="s">
        <v>1644</v>
      </c>
      <c r="B8" s="13" t="s">
        <v>1648</v>
      </c>
      <c r="C8" s="14">
        <v>416</v>
      </c>
      <c r="D8" s="15">
        <f t="shared" si="0"/>
        <v>0</v>
      </c>
      <c r="E8" s="16">
        <f t="shared" si="1"/>
        <v>0</v>
      </c>
    </row>
    <row r="9" spans="1:6" x14ac:dyDescent="0.25">
      <c r="A9" s="13" t="s">
        <v>1644</v>
      </c>
      <c r="B9" s="13" t="s">
        <v>1649</v>
      </c>
      <c r="C9" s="14">
        <v>551</v>
      </c>
      <c r="D9" s="15">
        <f t="shared" si="0"/>
        <v>0</v>
      </c>
      <c r="E9" s="16">
        <f t="shared" si="1"/>
        <v>0</v>
      </c>
    </row>
    <row r="10" spans="1:6" x14ac:dyDescent="0.25">
      <c r="A10" s="13" t="s">
        <v>1644</v>
      </c>
      <c r="B10" s="13" t="s">
        <v>1650</v>
      </c>
      <c r="C10" s="14">
        <v>730</v>
      </c>
      <c r="D10" s="15">
        <f t="shared" si="0"/>
        <v>0</v>
      </c>
      <c r="E10" s="16">
        <f t="shared" si="1"/>
        <v>0</v>
      </c>
    </row>
    <row r="11" spans="1:6" x14ac:dyDescent="0.25">
      <c r="A11" s="13" t="s">
        <v>1644</v>
      </c>
      <c r="B11" s="13" t="s">
        <v>1651</v>
      </c>
      <c r="C11" s="14">
        <v>1428</v>
      </c>
      <c r="D11" s="15">
        <f t="shared" si="0"/>
        <v>0</v>
      </c>
      <c r="E11" s="16">
        <f t="shared" si="1"/>
        <v>0</v>
      </c>
    </row>
    <row r="12" spans="1:6" x14ac:dyDescent="0.25">
      <c r="A12" s="13" t="s">
        <v>1644</v>
      </c>
      <c r="B12" s="13" t="s">
        <v>1652</v>
      </c>
      <c r="C12" s="14">
        <v>2107</v>
      </c>
      <c r="D12" s="15">
        <f t="shared" si="0"/>
        <v>0</v>
      </c>
      <c r="E12" s="16">
        <f t="shared" si="1"/>
        <v>0</v>
      </c>
    </row>
    <row r="13" spans="1:6" x14ac:dyDescent="0.25">
      <c r="A13" s="13" t="s">
        <v>1644</v>
      </c>
      <c r="B13" s="13" t="s">
        <v>1653</v>
      </c>
      <c r="C13" s="14">
        <v>3110</v>
      </c>
      <c r="D13" s="15">
        <f t="shared" si="0"/>
        <v>0</v>
      </c>
      <c r="E13" s="16">
        <f t="shared" si="1"/>
        <v>0</v>
      </c>
    </row>
    <row r="14" spans="1:6" x14ac:dyDescent="0.25">
      <c r="A14" s="13" t="s">
        <v>1644</v>
      </c>
      <c r="B14" s="13" t="s">
        <v>1654</v>
      </c>
      <c r="C14" s="14">
        <v>4265</v>
      </c>
      <c r="D14" s="15">
        <f t="shared" si="0"/>
        <v>0</v>
      </c>
      <c r="E14" s="16">
        <f t="shared" si="1"/>
        <v>0</v>
      </c>
    </row>
    <row r="15" spans="1:6" x14ac:dyDescent="0.25">
      <c r="A15" s="13" t="s">
        <v>1644</v>
      </c>
      <c r="B15" s="13" t="s">
        <v>1655</v>
      </c>
      <c r="C15" s="14">
        <v>8523</v>
      </c>
      <c r="D15" s="15">
        <f t="shared" si="0"/>
        <v>0</v>
      </c>
      <c r="E15" s="16">
        <f t="shared" si="1"/>
        <v>0</v>
      </c>
    </row>
    <row r="16" spans="1:6" x14ac:dyDescent="0.25">
      <c r="A16" s="13" t="s">
        <v>1644</v>
      </c>
      <c r="B16" s="13" t="s">
        <v>1656</v>
      </c>
      <c r="C16" s="14">
        <v>9551</v>
      </c>
      <c r="D16" s="15">
        <f t="shared" si="0"/>
        <v>0</v>
      </c>
      <c r="E16" s="16">
        <f t="shared" si="1"/>
        <v>0</v>
      </c>
    </row>
    <row r="17" spans="1:5" x14ac:dyDescent="0.25">
      <c r="A17" s="13" t="s">
        <v>1657</v>
      </c>
      <c r="B17" s="13" t="s">
        <v>1658</v>
      </c>
      <c r="C17" s="14">
        <v>179</v>
      </c>
      <c r="D17" s="15">
        <f t="shared" si="0"/>
        <v>0</v>
      </c>
      <c r="E17" s="16">
        <f t="shared" si="1"/>
        <v>0</v>
      </c>
    </row>
    <row r="18" spans="1:5" x14ac:dyDescent="0.25">
      <c r="A18" s="13" t="s">
        <v>1657</v>
      </c>
      <c r="B18" s="13" t="s">
        <v>1659</v>
      </c>
      <c r="C18" s="14">
        <v>221</v>
      </c>
      <c r="D18" s="15">
        <f t="shared" si="0"/>
        <v>0</v>
      </c>
      <c r="E18" s="16">
        <f t="shared" si="1"/>
        <v>0</v>
      </c>
    </row>
    <row r="19" spans="1:5" x14ac:dyDescent="0.25">
      <c r="A19" s="13" t="s">
        <v>1657</v>
      </c>
      <c r="B19" s="13" t="s">
        <v>1660</v>
      </c>
      <c r="C19" s="14">
        <v>266</v>
      </c>
      <c r="D19" s="15">
        <f t="shared" si="0"/>
        <v>0</v>
      </c>
      <c r="E19" s="16">
        <f t="shared" si="1"/>
        <v>0</v>
      </c>
    </row>
    <row r="20" spans="1:5" x14ac:dyDescent="0.25">
      <c r="A20" s="13" t="s">
        <v>1657</v>
      </c>
      <c r="B20" s="13" t="s">
        <v>1661</v>
      </c>
      <c r="C20" s="14">
        <v>416</v>
      </c>
      <c r="D20" s="15">
        <f t="shared" si="0"/>
        <v>0</v>
      </c>
      <c r="E20" s="16">
        <f t="shared" si="1"/>
        <v>0</v>
      </c>
    </row>
    <row r="21" spans="1:5" x14ac:dyDescent="0.25">
      <c r="A21" s="13" t="s">
        <v>1657</v>
      </c>
      <c r="B21" s="13" t="s">
        <v>1662</v>
      </c>
      <c r="C21" s="14">
        <v>551</v>
      </c>
      <c r="D21" s="15">
        <f t="shared" si="0"/>
        <v>0</v>
      </c>
      <c r="E21" s="16">
        <f t="shared" si="1"/>
        <v>0</v>
      </c>
    </row>
    <row r="22" spans="1:5" x14ac:dyDescent="0.25">
      <c r="A22" s="13" t="s">
        <v>1657</v>
      </c>
      <c r="B22" s="13" t="s">
        <v>1663</v>
      </c>
      <c r="C22" s="14">
        <v>730</v>
      </c>
      <c r="D22" s="15">
        <f t="shared" si="0"/>
        <v>0</v>
      </c>
      <c r="E22" s="16">
        <f t="shared" ref="E22" si="2">C22*D22</f>
        <v>0</v>
      </c>
    </row>
    <row r="23" spans="1:5" x14ac:dyDescent="0.25">
      <c r="A23" s="13" t="s">
        <v>1657</v>
      </c>
      <c r="B23" s="13" t="s">
        <v>1664</v>
      </c>
      <c r="C23" s="14">
        <v>1430</v>
      </c>
      <c r="D23" s="15">
        <f t="shared" ref="D23:D31" si="3">$A$2</f>
        <v>0</v>
      </c>
      <c r="E23" s="16">
        <f t="shared" ref="E23:E31" si="4">C23*D23</f>
        <v>0</v>
      </c>
    </row>
    <row r="24" spans="1:5" x14ac:dyDescent="0.25">
      <c r="A24" s="13" t="s">
        <v>1657</v>
      </c>
      <c r="B24" s="13" t="s">
        <v>1665</v>
      </c>
      <c r="C24" s="14">
        <v>2107</v>
      </c>
      <c r="D24" s="15">
        <f t="shared" si="3"/>
        <v>0</v>
      </c>
      <c r="E24" s="16">
        <f t="shared" si="4"/>
        <v>0</v>
      </c>
    </row>
    <row r="25" spans="1:5" x14ac:dyDescent="0.25">
      <c r="A25" s="13" t="s">
        <v>1657</v>
      </c>
      <c r="B25" s="13" t="s">
        <v>1666</v>
      </c>
      <c r="C25" s="14">
        <v>3110</v>
      </c>
      <c r="D25" s="15">
        <f t="shared" si="3"/>
        <v>0</v>
      </c>
      <c r="E25" s="16">
        <f t="shared" si="4"/>
        <v>0</v>
      </c>
    </row>
    <row r="26" spans="1:5" x14ac:dyDescent="0.25">
      <c r="A26" s="13" t="s">
        <v>1657</v>
      </c>
      <c r="B26" s="13" t="s">
        <v>1667</v>
      </c>
      <c r="C26" s="14">
        <v>4265</v>
      </c>
      <c r="D26" s="15">
        <f t="shared" si="3"/>
        <v>0</v>
      </c>
      <c r="E26" s="16">
        <f t="shared" si="4"/>
        <v>0</v>
      </c>
    </row>
    <row r="27" spans="1:5" x14ac:dyDescent="0.25">
      <c r="A27" s="13" t="s">
        <v>1668</v>
      </c>
      <c r="B27" s="13" t="s">
        <v>1669</v>
      </c>
      <c r="C27" s="14">
        <v>147</v>
      </c>
      <c r="D27" s="15">
        <f t="shared" si="3"/>
        <v>0</v>
      </c>
      <c r="E27" s="16">
        <f t="shared" si="4"/>
        <v>0</v>
      </c>
    </row>
    <row r="28" spans="1:5" x14ac:dyDescent="0.25">
      <c r="A28" s="13" t="s">
        <v>1668</v>
      </c>
      <c r="B28" s="13" t="s">
        <v>1670</v>
      </c>
      <c r="C28" s="14">
        <v>181</v>
      </c>
      <c r="D28" s="15">
        <f t="shared" si="3"/>
        <v>0</v>
      </c>
      <c r="E28" s="16">
        <f t="shared" si="4"/>
        <v>0</v>
      </c>
    </row>
    <row r="29" spans="1:5" x14ac:dyDescent="0.25">
      <c r="A29" s="13" t="s">
        <v>1668</v>
      </c>
      <c r="B29" s="13" t="s">
        <v>1671</v>
      </c>
      <c r="C29" s="14">
        <v>194</v>
      </c>
      <c r="D29" s="15">
        <f t="shared" si="3"/>
        <v>0</v>
      </c>
      <c r="E29" s="16">
        <f t="shared" si="4"/>
        <v>0</v>
      </c>
    </row>
    <row r="30" spans="1:5" x14ac:dyDescent="0.25">
      <c r="A30" s="13" t="s">
        <v>1668</v>
      </c>
      <c r="B30" s="13" t="s">
        <v>1672</v>
      </c>
      <c r="C30" s="14">
        <v>266</v>
      </c>
      <c r="D30" s="15">
        <f t="shared" si="3"/>
        <v>0</v>
      </c>
      <c r="E30" s="16">
        <f t="shared" si="4"/>
        <v>0</v>
      </c>
    </row>
    <row r="31" spans="1:5" x14ac:dyDescent="0.25">
      <c r="A31" s="13" t="s">
        <v>1668</v>
      </c>
      <c r="B31" s="13" t="s">
        <v>1673</v>
      </c>
      <c r="C31" s="14">
        <v>350</v>
      </c>
      <c r="D31" s="15">
        <f t="shared" si="3"/>
        <v>0</v>
      </c>
      <c r="E31" s="16">
        <f t="shared" si="4"/>
        <v>0</v>
      </c>
    </row>
    <row r="32" spans="1:5" x14ac:dyDescent="0.25">
      <c r="A32" s="13" t="s">
        <v>1668</v>
      </c>
      <c r="B32" s="13" t="s">
        <v>1674</v>
      </c>
      <c r="C32" s="14">
        <v>396</v>
      </c>
      <c r="D32" s="15">
        <f t="shared" ref="D32:D43" si="5">$A$2</f>
        <v>0</v>
      </c>
      <c r="E32" s="16">
        <f t="shared" ref="E32:E43" si="6">C32*D32</f>
        <v>0</v>
      </c>
    </row>
    <row r="33" spans="1:5" x14ac:dyDescent="0.25">
      <c r="A33" s="13" t="s">
        <v>1668</v>
      </c>
      <c r="B33" s="13" t="s">
        <v>1675</v>
      </c>
      <c r="C33" s="14">
        <v>801</v>
      </c>
      <c r="D33" s="15">
        <f t="shared" si="5"/>
        <v>0</v>
      </c>
      <c r="E33" s="16">
        <f t="shared" si="6"/>
        <v>0</v>
      </c>
    </row>
    <row r="34" spans="1:5" x14ac:dyDescent="0.25">
      <c r="A34" s="13" t="s">
        <v>1668</v>
      </c>
      <c r="B34" s="13" t="s">
        <v>1676</v>
      </c>
      <c r="C34" s="14">
        <v>1150</v>
      </c>
      <c r="D34" s="15">
        <f t="shared" si="5"/>
        <v>0</v>
      </c>
      <c r="E34" s="16">
        <f t="shared" si="6"/>
        <v>0</v>
      </c>
    </row>
    <row r="35" spans="1:5" x14ac:dyDescent="0.25">
      <c r="A35" s="13" t="s">
        <v>1668</v>
      </c>
      <c r="B35" s="13" t="s">
        <v>1677</v>
      </c>
      <c r="C35" s="14">
        <v>1505</v>
      </c>
      <c r="D35" s="15">
        <f t="shared" si="5"/>
        <v>0</v>
      </c>
      <c r="E35" s="16">
        <f t="shared" si="6"/>
        <v>0</v>
      </c>
    </row>
    <row r="36" spans="1:5" x14ac:dyDescent="0.25">
      <c r="A36" s="13" t="s">
        <v>1668</v>
      </c>
      <c r="B36" s="13" t="s">
        <v>1678</v>
      </c>
      <c r="C36" s="14">
        <v>1878</v>
      </c>
      <c r="D36" s="15">
        <f t="shared" si="5"/>
        <v>0</v>
      </c>
      <c r="E36" s="16">
        <f t="shared" si="6"/>
        <v>0</v>
      </c>
    </row>
    <row r="37" spans="1:5" x14ac:dyDescent="0.25">
      <c r="A37" s="13" t="s">
        <v>1668</v>
      </c>
      <c r="B37" s="13" t="s">
        <v>1679</v>
      </c>
      <c r="C37" s="14">
        <v>3506</v>
      </c>
      <c r="D37" s="15">
        <f t="shared" si="5"/>
        <v>0</v>
      </c>
      <c r="E37" s="16">
        <f t="shared" si="6"/>
        <v>0</v>
      </c>
    </row>
    <row r="38" spans="1:5" x14ac:dyDescent="0.25">
      <c r="A38" s="13" t="s">
        <v>1668</v>
      </c>
      <c r="B38" s="13" t="s">
        <v>1680</v>
      </c>
      <c r="C38" s="14">
        <v>4522</v>
      </c>
      <c r="D38" s="15">
        <f t="shared" si="5"/>
        <v>0</v>
      </c>
      <c r="E38" s="16">
        <f t="shared" si="6"/>
        <v>0</v>
      </c>
    </row>
    <row r="39" spans="1:5" x14ac:dyDescent="0.25">
      <c r="A39" s="13" t="s">
        <v>1668</v>
      </c>
      <c r="B39" s="13" t="s">
        <v>1681</v>
      </c>
      <c r="C39" s="14">
        <v>6104</v>
      </c>
      <c r="D39" s="15">
        <f t="shared" si="5"/>
        <v>0</v>
      </c>
      <c r="E39" s="16">
        <f t="shared" si="6"/>
        <v>0</v>
      </c>
    </row>
    <row r="40" spans="1:5" x14ac:dyDescent="0.25">
      <c r="A40" s="13" t="s">
        <v>1668</v>
      </c>
      <c r="B40" s="13" t="s">
        <v>1682</v>
      </c>
      <c r="C40" s="14">
        <v>9942</v>
      </c>
      <c r="D40" s="15">
        <f t="shared" si="5"/>
        <v>0</v>
      </c>
      <c r="E40" s="16">
        <f t="shared" si="6"/>
        <v>0</v>
      </c>
    </row>
    <row r="41" spans="1:5" x14ac:dyDescent="0.25">
      <c r="A41" s="13" t="s">
        <v>1683</v>
      </c>
      <c r="B41" s="13" t="s">
        <v>1684</v>
      </c>
      <c r="C41" s="14">
        <v>147</v>
      </c>
      <c r="D41" s="15">
        <f t="shared" si="5"/>
        <v>0</v>
      </c>
      <c r="E41" s="16">
        <f t="shared" si="6"/>
        <v>0</v>
      </c>
    </row>
    <row r="42" spans="1:5" x14ac:dyDescent="0.25">
      <c r="A42" s="13" t="s">
        <v>1683</v>
      </c>
      <c r="B42" s="13" t="s">
        <v>1685</v>
      </c>
      <c r="C42" s="14">
        <v>181</v>
      </c>
      <c r="D42" s="15">
        <f t="shared" si="5"/>
        <v>0</v>
      </c>
      <c r="E42" s="16">
        <f t="shared" si="6"/>
        <v>0</v>
      </c>
    </row>
    <row r="43" spans="1:5" x14ac:dyDescent="0.25">
      <c r="A43" s="13" t="s">
        <v>1683</v>
      </c>
      <c r="B43" s="13" t="s">
        <v>1686</v>
      </c>
      <c r="C43" s="14">
        <v>194</v>
      </c>
      <c r="D43" s="15">
        <f t="shared" si="5"/>
        <v>0</v>
      </c>
      <c r="E43" s="16">
        <f t="shared" si="6"/>
        <v>0</v>
      </c>
    </row>
    <row r="44" spans="1:5" x14ac:dyDescent="0.25">
      <c r="A44" s="13" t="s">
        <v>1683</v>
      </c>
      <c r="B44" s="13" t="s">
        <v>1687</v>
      </c>
      <c r="C44" s="14">
        <v>266</v>
      </c>
      <c r="D44" s="15">
        <f t="shared" ref="D44:D107" si="7">$A$2</f>
        <v>0</v>
      </c>
      <c r="E44" s="16">
        <f t="shared" ref="E44:E58" si="8">C44*D44</f>
        <v>0</v>
      </c>
    </row>
    <row r="45" spans="1:5" x14ac:dyDescent="0.25">
      <c r="A45" s="13" t="s">
        <v>1683</v>
      </c>
      <c r="B45" s="13" t="s">
        <v>1688</v>
      </c>
      <c r="C45" s="14">
        <v>350</v>
      </c>
      <c r="D45" s="15">
        <f t="shared" si="7"/>
        <v>0</v>
      </c>
      <c r="E45" s="16">
        <f t="shared" si="8"/>
        <v>0</v>
      </c>
    </row>
    <row r="46" spans="1:5" x14ac:dyDescent="0.25">
      <c r="A46" s="13" t="s">
        <v>1683</v>
      </c>
      <c r="B46" s="13" t="s">
        <v>1689</v>
      </c>
      <c r="C46" s="14">
        <v>397</v>
      </c>
      <c r="D46" s="15">
        <f t="shared" si="7"/>
        <v>0</v>
      </c>
      <c r="E46" s="16">
        <f t="shared" si="8"/>
        <v>0</v>
      </c>
    </row>
    <row r="47" spans="1:5" x14ac:dyDescent="0.25">
      <c r="A47" s="13" t="s">
        <v>1683</v>
      </c>
      <c r="B47" s="13" t="s">
        <v>1690</v>
      </c>
      <c r="C47" s="14">
        <v>801</v>
      </c>
      <c r="D47" s="15">
        <f t="shared" si="7"/>
        <v>0</v>
      </c>
      <c r="E47" s="16">
        <f t="shared" si="8"/>
        <v>0</v>
      </c>
    </row>
    <row r="48" spans="1:5" x14ac:dyDescent="0.25">
      <c r="A48" s="13" t="s">
        <v>1683</v>
      </c>
      <c r="B48" s="13" t="s">
        <v>1691</v>
      </c>
      <c r="C48" s="14">
        <v>1150</v>
      </c>
      <c r="D48" s="15">
        <f t="shared" si="7"/>
        <v>0</v>
      </c>
      <c r="E48" s="16">
        <f t="shared" si="8"/>
        <v>0</v>
      </c>
    </row>
    <row r="49" spans="1:5" x14ac:dyDescent="0.25">
      <c r="A49" s="13" t="s">
        <v>1683</v>
      </c>
      <c r="B49" s="13" t="s">
        <v>1692</v>
      </c>
      <c r="C49" s="14">
        <v>1505</v>
      </c>
      <c r="D49" s="15">
        <f t="shared" si="7"/>
        <v>0</v>
      </c>
      <c r="E49" s="16">
        <f t="shared" si="8"/>
        <v>0</v>
      </c>
    </row>
    <row r="50" spans="1:5" x14ac:dyDescent="0.25">
      <c r="A50" s="13" t="s">
        <v>1683</v>
      </c>
      <c r="B50" s="13" t="s">
        <v>1693</v>
      </c>
      <c r="C50" s="14">
        <v>1878</v>
      </c>
      <c r="D50" s="15">
        <f t="shared" si="7"/>
        <v>0</v>
      </c>
      <c r="E50" s="16">
        <f t="shared" si="8"/>
        <v>0</v>
      </c>
    </row>
    <row r="51" spans="1:5" x14ac:dyDescent="0.25">
      <c r="A51" s="13" t="s">
        <v>1683</v>
      </c>
      <c r="B51" s="13" t="s">
        <v>1694</v>
      </c>
      <c r="C51" s="14">
        <v>3506</v>
      </c>
      <c r="D51" s="15">
        <f t="shared" si="7"/>
        <v>0</v>
      </c>
      <c r="E51" s="16">
        <f t="shared" si="8"/>
        <v>0</v>
      </c>
    </row>
    <row r="52" spans="1:5" x14ac:dyDescent="0.25">
      <c r="A52" s="13" t="s">
        <v>1683</v>
      </c>
      <c r="B52" s="13" t="s">
        <v>1695</v>
      </c>
      <c r="C52" s="14">
        <v>4522</v>
      </c>
      <c r="D52" s="15">
        <f t="shared" si="7"/>
        <v>0</v>
      </c>
      <c r="E52" s="16">
        <f t="shared" si="8"/>
        <v>0</v>
      </c>
    </row>
    <row r="53" spans="1:5" x14ac:dyDescent="0.25">
      <c r="A53" s="13" t="s">
        <v>1683</v>
      </c>
      <c r="B53" s="13" t="s">
        <v>1696</v>
      </c>
      <c r="C53" s="14">
        <v>6104</v>
      </c>
      <c r="D53" s="15">
        <f t="shared" si="7"/>
        <v>0</v>
      </c>
      <c r="E53" s="16">
        <f t="shared" si="8"/>
        <v>0</v>
      </c>
    </row>
    <row r="54" spans="1:5" x14ac:dyDescent="0.25">
      <c r="A54" s="13" t="s">
        <v>1683</v>
      </c>
      <c r="B54" s="13" t="s">
        <v>1697</v>
      </c>
      <c r="C54" s="14">
        <v>9942</v>
      </c>
      <c r="D54" s="15">
        <f t="shared" si="7"/>
        <v>0</v>
      </c>
      <c r="E54" s="16">
        <f t="shared" si="8"/>
        <v>0</v>
      </c>
    </row>
    <row r="55" spans="1:5" x14ac:dyDescent="0.25">
      <c r="A55" s="13" t="s">
        <v>1698</v>
      </c>
      <c r="B55" s="13" t="s">
        <v>1699</v>
      </c>
      <c r="C55" s="14">
        <v>179</v>
      </c>
      <c r="D55" s="15">
        <f t="shared" si="7"/>
        <v>0</v>
      </c>
      <c r="E55" s="16">
        <f t="shared" si="8"/>
        <v>0</v>
      </c>
    </row>
    <row r="56" spans="1:5" x14ac:dyDescent="0.25">
      <c r="A56" s="13" t="s">
        <v>1698</v>
      </c>
      <c r="B56" s="13" t="s">
        <v>1700</v>
      </c>
      <c r="C56" s="14">
        <v>221</v>
      </c>
      <c r="D56" s="15">
        <f t="shared" si="7"/>
        <v>0</v>
      </c>
      <c r="E56" s="16">
        <f t="shared" si="8"/>
        <v>0</v>
      </c>
    </row>
    <row r="57" spans="1:5" x14ac:dyDescent="0.25">
      <c r="A57" s="13" t="s">
        <v>1698</v>
      </c>
      <c r="B57" s="13" t="s">
        <v>1701</v>
      </c>
      <c r="C57" s="14">
        <v>241</v>
      </c>
      <c r="D57" s="15">
        <f t="shared" si="7"/>
        <v>0</v>
      </c>
      <c r="E57" s="16">
        <f t="shared" si="8"/>
        <v>0</v>
      </c>
    </row>
    <row r="58" spans="1:5" x14ac:dyDescent="0.25">
      <c r="A58" s="13" t="s">
        <v>1698</v>
      </c>
      <c r="B58" s="13" t="s">
        <v>1702</v>
      </c>
      <c r="C58" s="14">
        <v>367</v>
      </c>
      <c r="D58" s="15">
        <f t="shared" si="7"/>
        <v>0</v>
      </c>
      <c r="E58" s="16">
        <f t="shared" si="8"/>
        <v>0</v>
      </c>
    </row>
    <row r="59" spans="1:5" x14ac:dyDescent="0.25">
      <c r="A59" s="13" t="s">
        <v>1698</v>
      </c>
      <c r="B59" s="13" t="s">
        <v>1703</v>
      </c>
      <c r="C59" s="14">
        <v>503</v>
      </c>
      <c r="D59" s="15">
        <f t="shared" si="7"/>
        <v>0</v>
      </c>
      <c r="E59" s="16">
        <f t="shared" ref="E59:E122" si="9">C59*D59</f>
        <v>0</v>
      </c>
    </row>
    <row r="60" spans="1:5" x14ac:dyDescent="0.25">
      <c r="A60" s="13" t="s">
        <v>1698</v>
      </c>
      <c r="B60" s="13" t="s">
        <v>1704</v>
      </c>
      <c r="C60" s="14">
        <v>635</v>
      </c>
      <c r="D60" s="15">
        <f t="shared" si="7"/>
        <v>0</v>
      </c>
      <c r="E60" s="16">
        <f t="shared" si="9"/>
        <v>0</v>
      </c>
    </row>
    <row r="61" spans="1:5" x14ac:dyDescent="0.25">
      <c r="A61" s="13" t="s">
        <v>1698</v>
      </c>
      <c r="B61" s="13" t="s">
        <v>1705</v>
      </c>
      <c r="C61" s="14">
        <v>1237</v>
      </c>
      <c r="D61" s="15">
        <f t="shared" si="7"/>
        <v>0</v>
      </c>
      <c r="E61" s="16">
        <f t="shared" si="9"/>
        <v>0</v>
      </c>
    </row>
    <row r="62" spans="1:5" x14ac:dyDescent="0.25">
      <c r="A62" s="13" t="s">
        <v>1698</v>
      </c>
      <c r="B62" s="13" t="s">
        <v>1706</v>
      </c>
      <c r="C62" s="14">
        <v>2018</v>
      </c>
      <c r="D62" s="15">
        <f t="shared" si="7"/>
        <v>0</v>
      </c>
      <c r="E62" s="16">
        <f t="shared" si="9"/>
        <v>0</v>
      </c>
    </row>
    <row r="63" spans="1:5" x14ac:dyDescent="0.25">
      <c r="A63" s="13" t="s">
        <v>1698</v>
      </c>
      <c r="B63" s="13" t="s">
        <v>1707</v>
      </c>
      <c r="C63" s="14">
        <v>2764</v>
      </c>
      <c r="D63" s="15">
        <f t="shared" si="7"/>
        <v>0</v>
      </c>
      <c r="E63" s="16">
        <f t="shared" si="9"/>
        <v>0</v>
      </c>
    </row>
    <row r="64" spans="1:5" x14ac:dyDescent="0.25">
      <c r="A64" s="13" t="s">
        <v>1698</v>
      </c>
      <c r="B64" s="13" t="s">
        <v>1708</v>
      </c>
      <c r="C64" s="14">
        <v>3758</v>
      </c>
      <c r="D64" s="15">
        <f t="shared" si="7"/>
        <v>0</v>
      </c>
      <c r="E64" s="16">
        <f t="shared" si="9"/>
        <v>0</v>
      </c>
    </row>
    <row r="65" spans="1:5" x14ac:dyDescent="0.25">
      <c r="A65" s="13" t="s">
        <v>1709</v>
      </c>
      <c r="B65" s="13" t="s">
        <v>1710</v>
      </c>
      <c r="C65" s="14">
        <v>179</v>
      </c>
      <c r="D65" s="15">
        <f t="shared" si="7"/>
        <v>0</v>
      </c>
      <c r="E65" s="16">
        <f t="shared" si="9"/>
        <v>0</v>
      </c>
    </row>
    <row r="66" spans="1:5" x14ac:dyDescent="0.25">
      <c r="A66" s="13" t="s">
        <v>1709</v>
      </c>
      <c r="B66" s="13" t="s">
        <v>1711</v>
      </c>
      <c r="C66" s="14">
        <v>221</v>
      </c>
      <c r="D66" s="15">
        <f t="shared" si="7"/>
        <v>0</v>
      </c>
      <c r="E66" s="16">
        <f t="shared" si="9"/>
        <v>0</v>
      </c>
    </row>
    <row r="67" spans="1:5" x14ac:dyDescent="0.25">
      <c r="A67" s="13" t="s">
        <v>1709</v>
      </c>
      <c r="B67" s="13" t="s">
        <v>1712</v>
      </c>
      <c r="C67" s="14">
        <v>241</v>
      </c>
      <c r="D67" s="15">
        <f t="shared" si="7"/>
        <v>0</v>
      </c>
      <c r="E67" s="16">
        <f t="shared" si="9"/>
        <v>0</v>
      </c>
    </row>
    <row r="68" spans="1:5" x14ac:dyDescent="0.25">
      <c r="A68" s="13" t="s">
        <v>1709</v>
      </c>
      <c r="B68" s="13" t="s">
        <v>1713</v>
      </c>
      <c r="C68" s="14">
        <v>367</v>
      </c>
      <c r="D68" s="15">
        <f t="shared" si="7"/>
        <v>0</v>
      </c>
      <c r="E68" s="16">
        <f t="shared" si="9"/>
        <v>0</v>
      </c>
    </row>
    <row r="69" spans="1:5" x14ac:dyDescent="0.25">
      <c r="A69" s="13" t="s">
        <v>1709</v>
      </c>
      <c r="B69" s="13" t="s">
        <v>1714</v>
      </c>
      <c r="C69" s="14">
        <v>503</v>
      </c>
      <c r="D69" s="15">
        <f t="shared" si="7"/>
        <v>0</v>
      </c>
      <c r="E69" s="16">
        <f t="shared" si="9"/>
        <v>0</v>
      </c>
    </row>
    <row r="70" spans="1:5" x14ac:dyDescent="0.25">
      <c r="A70" s="13" t="s">
        <v>1709</v>
      </c>
      <c r="B70" s="13" t="s">
        <v>1715</v>
      </c>
      <c r="C70" s="14">
        <v>635</v>
      </c>
      <c r="D70" s="15">
        <f t="shared" si="7"/>
        <v>0</v>
      </c>
      <c r="E70" s="16">
        <f t="shared" si="9"/>
        <v>0</v>
      </c>
    </row>
    <row r="71" spans="1:5" x14ac:dyDescent="0.25">
      <c r="A71" s="13" t="s">
        <v>1709</v>
      </c>
      <c r="B71" s="13" t="s">
        <v>1716</v>
      </c>
      <c r="C71" s="14">
        <v>1237</v>
      </c>
      <c r="D71" s="15">
        <f t="shared" si="7"/>
        <v>0</v>
      </c>
      <c r="E71" s="16">
        <f t="shared" si="9"/>
        <v>0</v>
      </c>
    </row>
    <row r="72" spans="1:5" x14ac:dyDescent="0.25">
      <c r="A72" s="13" t="s">
        <v>1709</v>
      </c>
      <c r="B72" s="13" t="s">
        <v>1717</v>
      </c>
      <c r="C72" s="14">
        <v>2018</v>
      </c>
      <c r="D72" s="15">
        <f t="shared" si="7"/>
        <v>0</v>
      </c>
      <c r="E72" s="16">
        <f t="shared" si="9"/>
        <v>0</v>
      </c>
    </row>
    <row r="73" spans="1:5" x14ac:dyDescent="0.25">
      <c r="A73" s="13" t="s">
        <v>1709</v>
      </c>
      <c r="B73" s="13" t="s">
        <v>1718</v>
      </c>
      <c r="C73" s="14">
        <v>2764</v>
      </c>
      <c r="D73" s="15">
        <f t="shared" si="7"/>
        <v>0</v>
      </c>
      <c r="E73" s="16">
        <f t="shared" si="9"/>
        <v>0</v>
      </c>
    </row>
    <row r="74" spans="1:5" x14ac:dyDescent="0.25">
      <c r="A74" s="13" t="s">
        <v>1709</v>
      </c>
      <c r="B74" s="13" t="s">
        <v>1719</v>
      </c>
      <c r="C74" s="14">
        <v>3758</v>
      </c>
      <c r="D74" s="15">
        <f t="shared" si="7"/>
        <v>0</v>
      </c>
      <c r="E74" s="16">
        <f t="shared" si="9"/>
        <v>0</v>
      </c>
    </row>
    <row r="75" spans="1:5" x14ac:dyDescent="0.25">
      <c r="A75" s="13" t="s">
        <v>1720</v>
      </c>
      <c r="B75" s="13" t="s">
        <v>1721</v>
      </c>
      <c r="C75" s="14">
        <v>179</v>
      </c>
      <c r="D75" s="15">
        <f t="shared" si="7"/>
        <v>0</v>
      </c>
      <c r="E75" s="16">
        <f t="shared" si="9"/>
        <v>0</v>
      </c>
    </row>
    <row r="76" spans="1:5" x14ac:dyDescent="0.25">
      <c r="A76" s="13" t="s">
        <v>1720</v>
      </c>
      <c r="B76" s="13" t="s">
        <v>1722</v>
      </c>
      <c r="C76" s="14">
        <v>221</v>
      </c>
      <c r="D76" s="15">
        <f t="shared" si="7"/>
        <v>0</v>
      </c>
      <c r="E76" s="16">
        <f t="shared" si="9"/>
        <v>0</v>
      </c>
    </row>
    <row r="77" spans="1:5" x14ac:dyDescent="0.25">
      <c r="A77" s="13" t="s">
        <v>1720</v>
      </c>
      <c r="B77" s="13" t="s">
        <v>1723</v>
      </c>
      <c r="C77" s="14">
        <v>266</v>
      </c>
      <c r="D77" s="15">
        <f t="shared" si="7"/>
        <v>0</v>
      </c>
      <c r="E77" s="16">
        <f t="shared" si="9"/>
        <v>0</v>
      </c>
    </row>
    <row r="78" spans="1:5" x14ac:dyDescent="0.25">
      <c r="A78" s="13" t="s">
        <v>1720</v>
      </c>
      <c r="B78" s="13" t="s">
        <v>1724</v>
      </c>
      <c r="C78" s="14">
        <v>416</v>
      </c>
      <c r="D78" s="15">
        <f t="shared" si="7"/>
        <v>0</v>
      </c>
      <c r="E78" s="16">
        <f t="shared" si="9"/>
        <v>0</v>
      </c>
    </row>
    <row r="79" spans="1:5" x14ac:dyDescent="0.25">
      <c r="A79" s="13" t="s">
        <v>1720</v>
      </c>
      <c r="B79" s="13" t="s">
        <v>1725</v>
      </c>
      <c r="C79" s="14">
        <v>551</v>
      </c>
      <c r="D79" s="15">
        <f t="shared" si="7"/>
        <v>0</v>
      </c>
      <c r="E79" s="16">
        <f t="shared" si="9"/>
        <v>0</v>
      </c>
    </row>
    <row r="80" spans="1:5" x14ac:dyDescent="0.25">
      <c r="A80" s="13" t="s">
        <v>1720</v>
      </c>
      <c r="B80" s="13" t="s">
        <v>1726</v>
      </c>
      <c r="C80" s="14">
        <v>730</v>
      </c>
      <c r="D80" s="15">
        <f t="shared" si="7"/>
        <v>0</v>
      </c>
      <c r="E80" s="16">
        <f t="shared" si="9"/>
        <v>0</v>
      </c>
    </row>
    <row r="81" spans="1:5" x14ac:dyDescent="0.25">
      <c r="A81" s="13" t="s">
        <v>1720</v>
      </c>
      <c r="B81" s="13" t="s">
        <v>1727</v>
      </c>
      <c r="C81" s="14">
        <v>1430</v>
      </c>
      <c r="D81" s="15">
        <f t="shared" si="7"/>
        <v>0</v>
      </c>
      <c r="E81" s="16">
        <f t="shared" si="9"/>
        <v>0</v>
      </c>
    </row>
    <row r="82" spans="1:5" x14ac:dyDescent="0.25">
      <c r="A82" s="13" t="s">
        <v>1720</v>
      </c>
      <c r="B82" s="13" t="s">
        <v>1728</v>
      </c>
      <c r="C82" s="14">
        <v>2107</v>
      </c>
      <c r="D82" s="15">
        <f t="shared" si="7"/>
        <v>0</v>
      </c>
      <c r="E82" s="16">
        <f t="shared" si="9"/>
        <v>0</v>
      </c>
    </row>
    <row r="83" spans="1:5" x14ac:dyDescent="0.25">
      <c r="A83" s="13" t="s">
        <v>1720</v>
      </c>
      <c r="B83" s="13" t="s">
        <v>1729</v>
      </c>
      <c r="C83" s="14">
        <v>3110</v>
      </c>
      <c r="D83" s="15">
        <f t="shared" si="7"/>
        <v>0</v>
      </c>
      <c r="E83" s="16">
        <f t="shared" si="9"/>
        <v>0</v>
      </c>
    </row>
    <row r="84" spans="1:5" x14ac:dyDescent="0.25">
      <c r="A84" s="13" t="s">
        <v>1730</v>
      </c>
      <c r="B84" s="13" t="s">
        <v>1731</v>
      </c>
      <c r="C84" s="14">
        <v>179</v>
      </c>
      <c r="D84" s="15">
        <f t="shared" si="7"/>
        <v>0</v>
      </c>
      <c r="E84" s="16">
        <f t="shared" si="9"/>
        <v>0</v>
      </c>
    </row>
    <row r="85" spans="1:5" x14ac:dyDescent="0.25">
      <c r="A85" s="13" t="s">
        <v>1730</v>
      </c>
      <c r="B85" s="13" t="s">
        <v>1732</v>
      </c>
      <c r="C85" s="14">
        <v>221</v>
      </c>
      <c r="D85" s="15">
        <f t="shared" si="7"/>
        <v>0</v>
      </c>
      <c r="E85" s="16">
        <f t="shared" si="9"/>
        <v>0</v>
      </c>
    </row>
    <row r="86" spans="1:5" x14ac:dyDescent="0.25">
      <c r="A86" s="13" t="s">
        <v>1730</v>
      </c>
      <c r="B86" s="13" t="s">
        <v>1733</v>
      </c>
      <c r="C86" s="14">
        <v>266</v>
      </c>
      <c r="D86" s="15">
        <f t="shared" si="7"/>
        <v>0</v>
      </c>
      <c r="E86" s="16">
        <f t="shared" si="9"/>
        <v>0</v>
      </c>
    </row>
    <row r="87" spans="1:5" x14ac:dyDescent="0.25">
      <c r="A87" s="13" t="s">
        <v>1730</v>
      </c>
      <c r="B87" s="13" t="s">
        <v>1734</v>
      </c>
      <c r="C87" s="14">
        <v>416</v>
      </c>
      <c r="D87" s="15">
        <f t="shared" si="7"/>
        <v>0</v>
      </c>
      <c r="E87" s="16">
        <f t="shared" si="9"/>
        <v>0</v>
      </c>
    </row>
    <row r="88" spans="1:5" x14ac:dyDescent="0.25">
      <c r="A88" s="13" t="s">
        <v>1730</v>
      </c>
      <c r="B88" s="13" t="s">
        <v>1735</v>
      </c>
      <c r="C88" s="14">
        <v>551</v>
      </c>
      <c r="D88" s="15">
        <f t="shared" si="7"/>
        <v>0</v>
      </c>
      <c r="E88" s="16">
        <f t="shared" si="9"/>
        <v>0</v>
      </c>
    </row>
    <row r="89" spans="1:5" x14ac:dyDescent="0.25">
      <c r="A89" s="13" t="s">
        <v>1730</v>
      </c>
      <c r="B89" s="13" t="s">
        <v>1736</v>
      </c>
      <c r="C89" s="14">
        <v>730</v>
      </c>
      <c r="D89" s="15">
        <f t="shared" si="7"/>
        <v>0</v>
      </c>
      <c r="E89" s="16">
        <f t="shared" si="9"/>
        <v>0</v>
      </c>
    </row>
    <row r="90" spans="1:5" x14ac:dyDescent="0.25">
      <c r="A90" s="13" t="s">
        <v>1730</v>
      </c>
      <c r="B90" s="13" t="s">
        <v>1737</v>
      </c>
      <c r="C90" s="14">
        <v>1430</v>
      </c>
      <c r="D90" s="15">
        <f t="shared" si="7"/>
        <v>0</v>
      </c>
      <c r="E90" s="16">
        <f t="shared" si="9"/>
        <v>0</v>
      </c>
    </row>
    <row r="91" spans="1:5" x14ac:dyDescent="0.25">
      <c r="A91" s="13" t="s">
        <v>1730</v>
      </c>
      <c r="B91" s="13" t="s">
        <v>1738</v>
      </c>
      <c r="C91" s="14">
        <v>2107</v>
      </c>
      <c r="D91" s="15">
        <f t="shared" si="7"/>
        <v>0</v>
      </c>
      <c r="E91" s="16">
        <f t="shared" si="9"/>
        <v>0</v>
      </c>
    </row>
    <row r="92" spans="1:5" x14ac:dyDescent="0.25">
      <c r="A92" s="13" t="s">
        <v>1730</v>
      </c>
      <c r="B92" s="13" t="s">
        <v>1739</v>
      </c>
      <c r="C92" s="14">
        <v>3110</v>
      </c>
      <c r="D92" s="15">
        <f t="shared" si="7"/>
        <v>0</v>
      </c>
      <c r="E92" s="16">
        <f t="shared" si="9"/>
        <v>0</v>
      </c>
    </row>
    <row r="93" spans="1:5" x14ac:dyDescent="0.25">
      <c r="A93" s="13" t="s">
        <v>1740</v>
      </c>
      <c r="B93" s="13" t="s">
        <v>1741</v>
      </c>
      <c r="C93" s="14">
        <v>147</v>
      </c>
      <c r="D93" s="15">
        <f t="shared" si="7"/>
        <v>0</v>
      </c>
      <c r="E93" s="16">
        <f t="shared" si="9"/>
        <v>0</v>
      </c>
    </row>
    <row r="94" spans="1:5" x14ac:dyDescent="0.25">
      <c r="A94" s="13" t="s">
        <v>1740</v>
      </c>
      <c r="B94" s="13" t="s">
        <v>1742</v>
      </c>
      <c r="C94" s="14">
        <v>181</v>
      </c>
      <c r="D94" s="15">
        <f t="shared" si="7"/>
        <v>0</v>
      </c>
      <c r="E94" s="16">
        <f t="shared" si="9"/>
        <v>0</v>
      </c>
    </row>
    <row r="95" spans="1:5" x14ac:dyDescent="0.25">
      <c r="A95" s="13" t="s">
        <v>1740</v>
      </c>
      <c r="B95" s="13" t="s">
        <v>1743</v>
      </c>
      <c r="C95" s="14">
        <v>194</v>
      </c>
      <c r="D95" s="15">
        <f t="shared" si="7"/>
        <v>0</v>
      </c>
      <c r="E95" s="16">
        <f t="shared" si="9"/>
        <v>0</v>
      </c>
    </row>
    <row r="96" spans="1:5" x14ac:dyDescent="0.25">
      <c r="A96" s="13" t="s">
        <v>1740</v>
      </c>
      <c r="B96" s="13" t="s">
        <v>1744</v>
      </c>
      <c r="C96" s="14">
        <v>266</v>
      </c>
      <c r="D96" s="15">
        <f t="shared" si="7"/>
        <v>0</v>
      </c>
      <c r="E96" s="16">
        <f t="shared" si="9"/>
        <v>0</v>
      </c>
    </row>
    <row r="97" spans="1:5" x14ac:dyDescent="0.25">
      <c r="A97" s="13" t="s">
        <v>1740</v>
      </c>
      <c r="B97" s="13" t="s">
        <v>1745</v>
      </c>
      <c r="C97" s="14">
        <v>350</v>
      </c>
      <c r="D97" s="15">
        <f t="shared" si="7"/>
        <v>0</v>
      </c>
      <c r="E97" s="16">
        <f t="shared" si="9"/>
        <v>0</v>
      </c>
    </row>
    <row r="98" spans="1:5" x14ac:dyDescent="0.25">
      <c r="A98" s="13" t="s">
        <v>1740</v>
      </c>
      <c r="B98" s="13" t="s">
        <v>1746</v>
      </c>
      <c r="C98" s="14">
        <v>396</v>
      </c>
      <c r="D98" s="15">
        <f t="shared" si="7"/>
        <v>0</v>
      </c>
      <c r="E98" s="16">
        <f t="shared" si="9"/>
        <v>0</v>
      </c>
    </row>
    <row r="99" spans="1:5" x14ac:dyDescent="0.25">
      <c r="A99" s="13" t="s">
        <v>1740</v>
      </c>
      <c r="B99" s="13" t="s">
        <v>1747</v>
      </c>
      <c r="C99" s="14">
        <v>801</v>
      </c>
      <c r="D99" s="15">
        <f t="shared" si="7"/>
        <v>0</v>
      </c>
      <c r="E99" s="16">
        <f t="shared" si="9"/>
        <v>0</v>
      </c>
    </row>
    <row r="100" spans="1:5" x14ac:dyDescent="0.25">
      <c r="A100" s="13" t="s">
        <v>1740</v>
      </c>
      <c r="B100" s="13" t="s">
        <v>1748</v>
      </c>
      <c r="C100" s="14">
        <v>1150</v>
      </c>
      <c r="D100" s="15">
        <f t="shared" si="7"/>
        <v>0</v>
      </c>
      <c r="E100" s="16">
        <f t="shared" si="9"/>
        <v>0</v>
      </c>
    </row>
    <row r="101" spans="1:5" x14ac:dyDescent="0.25">
      <c r="A101" s="13" t="s">
        <v>1740</v>
      </c>
      <c r="B101" s="13" t="s">
        <v>1749</v>
      </c>
      <c r="C101" s="14">
        <v>1505</v>
      </c>
      <c r="D101" s="15">
        <f t="shared" si="7"/>
        <v>0</v>
      </c>
      <c r="E101" s="16">
        <f t="shared" si="9"/>
        <v>0</v>
      </c>
    </row>
    <row r="102" spans="1:5" x14ac:dyDescent="0.25">
      <c r="A102" s="13" t="s">
        <v>1750</v>
      </c>
      <c r="B102" s="13" t="s">
        <v>1751</v>
      </c>
      <c r="C102" s="14">
        <v>147</v>
      </c>
      <c r="D102" s="15">
        <f t="shared" si="7"/>
        <v>0</v>
      </c>
      <c r="E102" s="16">
        <f t="shared" si="9"/>
        <v>0</v>
      </c>
    </row>
    <row r="103" spans="1:5" x14ac:dyDescent="0.25">
      <c r="A103" s="13" t="s">
        <v>1750</v>
      </c>
      <c r="B103" s="13" t="s">
        <v>1752</v>
      </c>
      <c r="C103" s="14">
        <v>181</v>
      </c>
      <c r="D103" s="15">
        <f t="shared" si="7"/>
        <v>0</v>
      </c>
      <c r="E103" s="16">
        <f t="shared" si="9"/>
        <v>0</v>
      </c>
    </row>
    <row r="104" spans="1:5" x14ac:dyDescent="0.25">
      <c r="A104" s="13" t="s">
        <v>1750</v>
      </c>
      <c r="B104" s="13" t="s">
        <v>1753</v>
      </c>
      <c r="C104" s="14">
        <v>194</v>
      </c>
      <c r="D104" s="15">
        <f t="shared" si="7"/>
        <v>0</v>
      </c>
      <c r="E104" s="16">
        <f t="shared" si="9"/>
        <v>0</v>
      </c>
    </row>
    <row r="105" spans="1:5" x14ac:dyDescent="0.25">
      <c r="A105" s="13" t="s">
        <v>1750</v>
      </c>
      <c r="B105" s="13" t="s">
        <v>1754</v>
      </c>
      <c r="C105" s="14">
        <v>266</v>
      </c>
      <c r="D105" s="15">
        <f t="shared" si="7"/>
        <v>0</v>
      </c>
      <c r="E105" s="16">
        <f t="shared" si="9"/>
        <v>0</v>
      </c>
    </row>
    <row r="106" spans="1:5" x14ac:dyDescent="0.25">
      <c r="A106" s="13" t="s">
        <v>1750</v>
      </c>
      <c r="B106" s="13" t="s">
        <v>1755</v>
      </c>
      <c r="C106" s="14">
        <v>350</v>
      </c>
      <c r="D106" s="15">
        <f t="shared" si="7"/>
        <v>0</v>
      </c>
      <c r="E106" s="16">
        <f t="shared" si="9"/>
        <v>0</v>
      </c>
    </row>
    <row r="107" spans="1:5" x14ac:dyDescent="0.25">
      <c r="A107" s="13" t="s">
        <v>1750</v>
      </c>
      <c r="B107" s="13" t="s">
        <v>1756</v>
      </c>
      <c r="C107" s="14">
        <v>397</v>
      </c>
      <c r="D107" s="15">
        <f t="shared" si="7"/>
        <v>0</v>
      </c>
      <c r="E107" s="16">
        <f t="shared" si="9"/>
        <v>0</v>
      </c>
    </row>
    <row r="108" spans="1:5" x14ac:dyDescent="0.25">
      <c r="A108" s="13" t="s">
        <v>1750</v>
      </c>
      <c r="B108" s="13" t="s">
        <v>1757</v>
      </c>
      <c r="C108" s="14">
        <v>801</v>
      </c>
      <c r="D108" s="15">
        <f t="shared" ref="D108:D155" si="10">$A$2</f>
        <v>0</v>
      </c>
      <c r="E108" s="16">
        <f t="shared" si="9"/>
        <v>0</v>
      </c>
    </row>
    <row r="109" spans="1:5" x14ac:dyDescent="0.25">
      <c r="A109" s="13" t="s">
        <v>1750</v>
      </c>
      <c r="B109" s="13" t="s">
        <v>1758</v>
      </c>
      <c r="C109" s="14">
        <v>1150</v>
      </c>
      <c r="D109" s="15">
        <f t="shared" si="10"/>
        <v>0</v>
      </c>
      <c r="E109" s="16">
        <f t="shared" si="9"/>
        <v>0</v>
      </c>
    </row>
    <row r="110" spans="1:5" x14ac:dyDescent="0.25">
      <c r="A110" s="13" t="s">
        <v>1750</v>
      </c>
      <c r="B110" s="13" t="s">
        <v>1759</v>
      </c>
      <c r="C110" s="14">
        <v>1505</v>
      </c>
      <c r="D110" s="15">
        <f t="shared" si="10"/>
        <v>0</v>
      </c>
      <c r="E110" s="16">
        <f t="shared" si="9"/>
        <v>0</v>
      </c>
    </row>
    <row r="111" spans="1:5" x14ac:dyDescent="0.25">
      <c r="A111" s="13" t="s">
        <v>1760</v>
      </c>
      <c r="B111" s="13" t="s">
        <v>1761</v>
      </c>
      <c r="C111" s="14">
        <v>179</v>
      </c>
      <c r="D111" s="15">
        <f t="shared" si="10"/>
        <v>0</v>
      </c>
      <c r="E111" s="16">
        <f t="shared" si="9"/>
        <v>0</v>
      </c>
    </row>
    <row r="112" spans="1:5" x14ac:dyDescent="0.25">
      <c r="A112" s="13" t="s">
        <v>1760</v>
      </c>
      <c r="B112" s="13" t="s">
        <v>1762</v>
      </c>
      <c r="C112" s="14">
        <v>221</v>
      </c>
      <c r="D112" s="15">
        <f t="shared" si="10"/>
        <v>0</v>
      </c>
      <c r="E112" s="16">
        <f t="shared" si="9"/>
        <v>0</v>
      </c>
    </row>
    <row r="113" spans="1:5" x14ac:dyDescent="0.25">
      <c r="A113" s="13" t="s">
        <v>1760</v>
      </c>
      <c r="B113" s="13" t="s">
        <v>1763</v>
      </c>
      <c r="C113" s="14">
        <v>241</v>
      </c>
      <c r="D113" s="15">
        <f t="shared" si="10"/>
        <v>0</v>
      </c>
      <c r="E113" s="16">
        <f t="shared" si="9"/>
        <v>0</v>
      </c>
    </row>
    <row r="114" spans="1:5" x14ac:dyDescent="0.25">
      <c r="A114" s="13" t="s">
        <v>1760</v>
      </c>
      <c r="B114" s="13" t="s">
        <v>1764</v>
      </c>
      <c r="C114" s="14">
        <v>367</v>
      </c>
      <c r="D114" s="15">
        <f t="shared" si="10"/>
        <v>0</v>
      </c>
      <c r="E114" s="16">
        <f t="shared" si="9"/>
        <v>0</v>
      </c>
    </row>
    <row r="115" spans="1:5" x14ac:dyDescent="0.25">
      <c r="A115" s="13" t="s">
        <v>1760</v>
      </c>
      <c r="B115" s="13" t="s">
        <v>1765</v>
      </c>
      <c r="C115" s="14">
        <v>503</v>
      </c>
      <c r="D115" s="15">
        <f t="shared" si="10"/>
        <v>0</v>
      </c>
      <c r="E115" s="16">
        <f t="shared" si="9"/>
        <v>0</v>
      </c>
    </row>
    <row r="116" spans="1:5" x14ac:dyDescent="0.25">
      <c r="A116" s="13" t="s">
        <v>1760</v>
      </c>
      <c r="B116" s="13" t="s">
        <v>1766</v>
      </c>
      <c r="C116" s="14">
        <v>635</v>
      </c>
      <c r="D116" s="15">
        <f t="shared" si="10"/>
        <v>0</v>
      </c>
      <c r="E116" s="16">
        <f t="shared" si="9"/>
        <v>0</v>
      </c>
    </row>
    <row r="117" spans="1:5" x14ac:dyDescent="0.25">
      <c r="A117" s="13" t="s">
        <v>1760</v>
      </c>
      <c r="B117" s="13" t="s">
        <v>1767</v>
      </c>
      <c r="C117" s="14">
        <v>1237</v>
      </c>
      <c r="D117" s="15">
        <f t="shared" si="10"/>
        <v>0</v>
      </c>
      <c r="E117" s="16">
        <f t="shared" si="9"/>
        <v>0</v>
      </c>
    </row>
    <row r="118" spans="1:5" x14ac:dyDescent="0.25">
      <c r="A118" s="13" t="s">
        <v>1760</v>
      </c>
      <c r="B118" s="13" t="s">
        <v>1768</v>
      </c>
      <c r="C118" s="14">
        <v>2018</v>
      </c>
      <c r="D118" s="15">
        <f t="shared" si="10"/>
        <v>0</v>
      </c>
      <c r="E118" s="16">
        <f t="shared" si="9"/>
        <v>0</v>
      </c>
    </row>
    <row r="119" spans="1:5" x14ac:dyDescent="0.25">
      <c r="A119" s="13" t="s">
        <v>1760</v>
      </c>
      <c r="B119" s="13" t="s">
        <v>1769</v>
      </c>
      <c r="C119" s="14">
        <v>2764</v>
      </c>
      <c r="D119" s="15">
        <f t="shared" si="10"/>
        <v>0</v>
      </c>
      <c r="E119" s="16">
        <f t="shared" si="9"/>
        <v>0</v>
      </c>
    </row>
    <row r="120" spans="1:5" x14ac:dyDescent="0.25">
      <c r="A120" s="13" t="s">
        <v>1770</v>
      </c>
      <c r="B120" s="13" t="s">
        <v>1771</v>
      </c>
      <c r="C120" s="14">
        <v>179</v>
      </c>
      <c r="D120" s="15">
        <f t="shared" si="10"/>
        <v>0</v>
      </c>
      <c r="E120" s="16">
        <f t="shared" si="9"/>
        <v>0</v>
      </c>
    </row>
    <row r="121" spans="1:5" x14ac:dyDescent="0.25">
      <c r="A121" s="13" t="s">
        <v>1770</v>
      </c>
      <c r="B121" s="13" t="s">
        <v>1772</v>
      </c>
      <c r="C121" s="14">
        <v>221</v>
      </c>
      <c r="D121" s="15">
        <f t="shared" si="10"/>
        <v>0</v>
      </c>
      <c r="E121" s="16">
        <f t="shared" si="9"/>
        <v>0</v>
      </c>
    </row>
    <row r="122" spans="1:5" x14ac:dyDescent="0.25">
      <c r="A122" s="13" t="s">
        <v>1770</v>
      </c>
      <c r="B122" s="13" t="s">
        <v>1773</v>
      </c>
      <c r="C122" s="14">
        <v>241</v>
      </c>
      <c r="D122" s="15">
        <f t="shared" si="10"/>
        <v>0</v>
      </c>
      <c r="E122" s="16">
        <f t="shared" si="9"/>
        <v>0</v>
      </c>
    </row>
    <row r="123" spans="1:5" x14ac:dyDescent="0.25">
      <c r="A123" s="13" t="s">
        <v>1770</v>
      </c>
      <c r="B123" s="13" t="s">
        <v>1774</v>
      </c>
      <c r="C123" s="14">
        <v>367</v>
      </c>
      <c r="D123" s="15">
        <f t="shared" si="10"/>
        <v>0</v>
      </c>
      <c r="E123" s="16">
        <f t="shared" ref="E123:E155" si="11">C123*D123</f>
        <v>0</v>
      </c>
    </row>
    <row r="124" spans="1:5" x14ac:dyDescent="0.25">
      <c r="A124" s="13" t="s">
        <v>1770</v>
      </c>
      <c r="B124" s="13" t="s">
        <v>1775</v>
      </c>
      <c r="C124" s="14">
        <v>503</v>
      </c>
      <c r="D124" s="15">
        <f t="shared" si="10"/>
        <v>0</v>
      </c>
      <c r="E124" s="16">
        <f t="shared" si="11"/>
        <v>0</v>
      </c>
    </row>
    <row r="125" spans="1:5" x14ac:dyDescent="0.25">
      <c r="A125" s="13" t="s">
        <v>1770</v>
      </c>
      <c r="B125" s="13" t="s">
        <v>1776</v>
      </c>
      <c r="C125" s="14">
        <v>635</v>
      </c>
      <c r="D125" s="15">
        <f t="shared" si="10"/>
        <v>0</v>
      </c>
      <c r="E125" s="16">
        <f t="shared" si="11"/>
        <v>0</v>
      </c>
    </row>
    <row r="126" spans="1:5" x14ac:dyDescent="0.25">
      <c r="A126" s="13" t="s">
        <v>1770</v>
      </c>
      <c r="B126" s="13" t="s">
        <v>1777</v>
      </c>
      <c r="C126" s="14">
        <v>1237</v>
      </c>
      <c r="D126" s="15">
        <f t="shared" si="10"/>
        <v>0</v>
      </c>
      <c r="E126" s="16">
        <f t="shared" si="11"/>
        <v>0</v>
      </c>
    </row>
    <row r="127" spans="1:5" x14ac:dyDescent="0.25">
      <c r="A127" s="13" t="s">
        <v>1770</v>
      </c>
      <c r="B127" s="13" t="s">
        <v>1778</v>
      </c>
      <c r="C127" s="14">
        <v>2018</v>
      </c>
      <c r="D127" s="15">
        <f t="shared" si="10"/>
        <v>0</v>
      </c>
      <c r="E127" s="16">
        <f t="shared" si="11"/>
        <v>0</v>
      </c>
    </row>
    <row r="128" spans="1:5" x14ac:dyDescent="0.25">
      <c r="A128" s="13" t="s">
        <v>1770</v>
      </c>
      <c r="B128" s="13" t="s">
        <v>1779</v>
      </c>
      <c r="C128" s="14">
        <v>2764</v>
      </c>
      <c r="D128" s="15">
        <f t="shared" si="10"/>
        <v>0</v>
      </c>
      <c r="E128" s="16">
        <f t="shared" si="11"/>
        <v>0</v>
      </c>
    </row>
    <row r="129" spans="1:5" x14ac:dyDescent="0.25">
      <c r="A129" s="13" t="s">
        <v>1780</v>
      </c>
      <c r="B129" s="13" t="s">
        <v>1781</v>
      </c>
      <c r="C129" s="14">
        <v>327</v>
      </c>
      <c r="D129" s="15">
        <f t="shared" si="10"/>
        <v>0</v>
      </c>
      <c r="E129" s="16">
        <f t="shared" si="11"/>
        <v>0</v>
      </c>
    </row>
    <row r="130" spans="1:5" x14ac:dyDescent="0.25">
      <c r="A130" s="13" t="s">
        <v>1780</v>
      </c>
      <c r="B130" s="13" t="s">
        <v>1782</v>
      </c>
      <c r="C130" s="14">
        <v>374</v>
      </c>
      <c r="D130" s="15">
        <f t="shared" si="10"/>
        <v>0</v>
      </c>
      <c r="E130" s="16">
        <f t="shared" si="11"/>
        <v>0</v>
      </c>
    </row>
    <row r="131" spans="1:5" x14ac:dyDescent="0.25">
      <c r="A131" s="13" t="s">
        <v>1780</v>
      </c>
      <c r="B131" s="13" t="s">
        <v>1783</v>
      </c>
      <c r="C131" s="14">
        <v>470</v>
      </c>
      <c r="D131" s="15">
        <f t="shared" si="10"/>
        <v>0</v>
      </c>
      <c r="E131" s="16">
        <f t="shared" si="11"/>
        <v>0</v>
      </c>
    </row>
    <row r="132" spans="1:5" x14ac:dyDescent="0.25">
      <c r="A132" s="13" t="s">
        <v>1780</v>
      </c>
      <c r="B132" s="13" t="s">
        <v>1784</v>
      </c>
      <c r="C132" s="14">
        <v>708</v>
      </c>
      <c r="D132" s="15">
        <f t="shared" si="10"/>
        <v>0</v>
      </c>
      <c r="E132" s="16">
        <f t="shared" si="11"/>
        <v>0</v>
      </c>
    </row>
    <row r="133" spans="1:5" x14ac:dyDescent="0.25">
      <c r="A133" s="13" t="s">
        <v>1780</v>
      </c>
      <c r="B133" s="13" t="s">
        <v>1785</v>
      </c>
      <c r="C133" s="14">
        <v>868</v>
      </c>
      <c r="D133" s="15">
        <f t="shared" si="10"/>
        <v>0</v>
      </c>
      <c r="E133" s="16">
        <f t="shared" si="11"/>
        <v>0</v>
      </c>
    </row>
    <row r="134" spans="1:5" x14ac:dyDescent="0.25">
      <c r="A134" s="13" t="s">
        <v>1780</v>
      </c>
      <c r="B134" s="13" t="s">
        <v>1786</v>
      </c>
      <c r="C134" s="14">
        <v>1127</v>
      </c>
      <c r="D134" s="15">
        <f t="shared" si="10"/>
        <v>0</v>
      </c>
      <c r="E134" s="16">
        <f t="shared" si="11"/>
        <v>0</v>
      </c>
    </row>
    <row r="135" spans="1:5" x14ac:dyDescent="0.25">
      <c r="A135" s="13" t="s">
        <v>1780</v>
      </c>
      <c r="B135" s="13" t="s">
        <v>1787</v>
      </c>
      <c r="C135" s="14">
        <v>1815</v>
      </c>
      <c r="D135" s="15">
        <f t="shared" si="10"/>
        <v>0</v>
      </c>
      <c r="E135" s="16">
        <f t="shared" si="11"/>
        <v>0</v>
      </c>
    </row>
    <row r="136" spans="1:5" x14ac:dyDescent="0.25">
      <c r="A136" s="13" t="s">
        <v>1780</v>
      </c>
      <c r="B136" s="13" t="s">
        <v>1788</v>
      </c>
      <c r="C136" s="14">
        <v>2862</v>
      </c>
      <c r="D136" s="15">
        <f t="shared" si="10"/>
        <v>0</v>
      </c>
      <c r="E136" s="16">
        <f t="shared" si="11"/>
        <v>0</v>
      </c>
    </row>
    <row r="137" spans="1:5" x14ac:dyDescent="0.25">
      <c r="A137" s="13" t="s">
        <v>1780</v>
      </c>
      <c r="B137" s="13" t="s">
        <v>1789</v>
      </c>
      <c r="C137" s="14">
        <v>3627</v>
      </c>
      <c r="D137" s="15">
        <f t="shared" si="10"/>
        <v>0</v>
      </c>
      <c r="E137" s="16">
        <f t="shared" si="11"/>
        <v>0</v>
      </c>
    </row>
    <row r="138" spans="1:5" x14ac:dyDescent="0.25">
      <c r="A138" s="13" t="s">
        <v>1790</v>
      </c>
      <c r="B138" s="13" t="s">
        <v>1791</v>
      </c>
      <c r="C138" s="14">
        <v>191</v>
      </c>
      <c r="D138" s="15">
        <f t="shared" si="10"/>
        <v>0</v>
      </c>
      <c r="E138" s="16">
        <f t="shared" si="11"/>
        <v>0</v>
      </c>
    </row>
    <row r="139" spans="1:5" x14ac:dyDescent="0.25">
      <c r="A139" s="13" t="s">
        <v>1790</v>
      </c>
      <c r="B139" s="13" t="s">
        <v>1792</v>
      </c>
      <c r="C139" s="14">
        <v>237</v>
      </c>
      <c r="D139" s="15">
        <f t="shared" si="10"/>
        <v>0</v>
      </c>
      <c r="E139" s="16">
        <f t="shared" si="11"/>
        <v>0</v>
      </c>
    </row>
    <row r="140" spans="1:5" x14ac:dyDescent="0.25">
      <c r="A140" s="13" t="s">
        <v>1790</v>
      </c>
      <c r="B140" s="13" t="s">
        <v>1793</v>
      </c>
      <c r="C140" s="14">
        <v>279</v>
      </c>
      <c r="D140" s="15">
        <f t="shared" si="10"/>
        <v>0</v>
      </c>
      <c r="E140" s="16">
        <f t="shared" si="11"/>
        <v>0</v>
      </c>
    </row>
    <row r="141" spans="1:5" x14ac:dyDescent="0.25">
      <c r="A141" s="13" t="s">
        <v>1790</v>
      </c>
      <c r="B141" s="13" t="s">
        <v>1794</v>
      </c>
      <c r="C141" s="14">
        <v>439</v>
      </c>
      <c r="D141" s="15">
        <f t="shared" si="10"/>
        <v>0</v>
      </c>
      <c r="E141" s="16">
        <f t="shared" si="11"/>
        <v>0</v>
      </c>
    </row>
    <row r="142" spans="1:5" x14ac:dyDescent="0.25">
      <c r="A142" s="13" t="s">
        <v>1790</v>
      </c>
      <c r="B142" s="13" t="s">
        <v>1795</v>
      </c>
      <c r="C142" s="14">
        <v>579</v>
      </c>
      <c r="D142" s="15">
        <f t="shared" si="10"/>
        <v>0</v>
      </c>
      <c r="E142" s="16">
        <f t="shared" si="11"/>
        <v>0</v>
      </c>
    </row>
    <row r="143" spans="1:5" x14ac:dyDescent="0.25">
      <c r="A143" s="13" t="s">
        <v>1790</v>
      </c>
      <c r="B143" s="13" t="s">
        <v>1796</v>
      </c>
      <c r="C143" s="14">
        <v>768</v>
      </c>
      <c r="D143" s="15">
        <f t="shared" si="10"/>
        <v>0</v>
      </c>
      <c r="E143" s="16">
        <f t="shared" si="11"/>
        <v>0</v>
      </c>
    </row>
    <row r="144" spans="1:5" x14ac:dyDescent="0.25">
      <c r="A144" s="13" t="s">
        <v>1790</v>
      </c>
      <c r="B144" s="13" t="s">
        <v>1797</v>
      </c>
      <c r="C144" s="14">
        <v>1645</v>
      </c>
      <c r="D144" s="15">
        <f t="shared" si="10"/>
        <v>0</v>
      </c>
      <c r="E144" s="16">
        <f t="shared" si="11"/>
        <v>0</v>
      </c>
    </row>
    <row r="145" spans="1:5" x14ac:dyDescent="0.25">
      <c r="A145" s="13" t="s">
        <v>1790</v>
      </c>
      <c r="B145" s="13" t="s">
        <v>1798</v>
      </c>
      <c r="C145" s="14">
        <v>2211</v>
      </c>
      <c r="D145" s="15">
        <f t="shared" si="10"/>
        <v>0</v>
      </c>
      <c r="E145" s="16">
        <f t="shared" si="11"/>
        <v>0</v>
      </c>
    </row>
    <row r="146" spans="1:5" x14ac:dyDescent="0.25">
      <c r="A146" s="13" t="s">
        <v>1790</v>
      </c>
      <c r="B146" s="13" t="s">
        <v>1799</v>
      </c>
      <c r="C146" s="14">
        <v>3264</v>
      </c>
      <c r="D146" s="15">
        <f t="shared" si="10"/>
        <v>0</v>
      </c>
      <c r="E146" s="16">
        <f t="shared" si="11"/>
        <v>0</v>
      </c>
    </row>
    <row r="147" spans="1:5" x14ac:dyDescent="0.25">
      <c r="A147" s="13" t="s">
        <v>1800</v>
      </c>
      <c r="B147" s="13" t="s">
        <v>1801</v>
      </c>
      <c r="C147" s="14">
        <v>438</v>
      </c>
      <c r="D147" s="15">
        <f t="shared" si="10"/>
        <v>0</v>
      </c>
      <c r="E147" s="16">
        <f t="shared" si="11"/>
        <v>0</v>
      </c>
    </row>
    <row r="148" spans="1:5" x14ac:dyDescent="0.25">
      <c r="A148" s="13" t="s">
        <v>1800</v>
      </c>
      <c r="B148" s="13" t="s">
        <v>1802</v>
      </c>
      <c r="C148" s="14">
        <v>470</v>
      </c>
      <c r="D148" s="15">
        <f t="shared" si="10"/>
        <v>0</v>
      </c>
      <c r="E148" s="16">
        <f t="shared" si="11"/>
        <v>0</v>
      </c>
    </row>
    <row r="149" spans="1:5" x14ac:dyDescent="0.25">
      <c r="A149" s="13" t="s">
        <v>1800</v>
      </c>
      <c r="B149" s="13" t="s">
        <v>1803</v>
      </c>
      <c r="C149" s="14">
        <v>488</v>
      </c>
      <c r="D149" s="15">
        <f t="shared" si="10"/>
        <v>0</v>
      </c>
      <c r="E149" s="16">
        <f t="shared" si="11"/>
        <v>0</v>
      </c>
    </row>
    <row r="150" spans="1:5" x14ac:dyDescent="0.25">
      <c r="A150" s="13" t="s">
        <v>1800</v>
      </c>
      <c r="B150" s="13" t="s">
        <v>1804</v>
      </c>
      <c r="C150" s="14">
        <v>551</v>
      </c>
      <c r="D150" s="15">
        <f t="shared" si="10"/>
        <v>0</v>
      </c>
      <c r="E150" s="16">
        <f t="shared" si="11"/>
        <v>0</v>
      </c>
    </row>
    <row r="151" spans="1:5" x14ac:dyDescent="0.25">
      <c r="A151" s="13" t="s">
        <v>1800</v>
      </c>
      <c r="B151" s="13" t="s">
        <v>1805</v>
      </c>
      <c r="C151" s="14">
        <v>634</v>
      </c>
      <c r="D151" s="15">
        <f t="shared" si="10"/>
        <v>0</v>
      </c>
      <c r="E151" s="16">
        <f t="shared" si="11"/>
        <v>0</v>
      </c>
    </row>
    <row r="152" spans="1:5" x14ac:dyDescent="0.25">
      <c r="A152" s="13" t="s">
        <v>1800</v>
      </c>
      <c r="B152" s="13" t="s">
        <v>1806</v>
      </c>
      <c r="C152" s="14">
        <v>754</v>
      </c>
      <c r="D152" s="15">
        <f t="shared" si="10"/>
        <v>0</v>
      </c>
      <c r="E152" s="16">
        <f t="shared" si="11"/>
        <v>0</v>
      </c>
    </row>
    <row r="153" spans="1:5" x14ac:dyDescent="0.25">
      <c r="A153" s="13" t="s">
        <v>1800</v>
      </c>
      <c r="B153" s="13" t="s">
        <v>1807</v>
      </c>
      <c r="C153" s="14">
        <v>1275</v>
      </c>
      <c r="D153" s="15">
        <f t="shared" si="10"/>
        <v>0</v>
      </c>
      <c r="E153" s="16">
        <f t="shared" si="11"/>
        <v>0</v>
      </c>
    </row>
    <row r="154" spans="1:5" x14ac:dyDescent="0.25">
      <c r="A154" s="13" t="s">
        <v>1800</v>
      </c>
      <c r="B154" s="13" t="s">
        <v>1808</v>
      </c>
      <c r="C154" s="14">
        <v>1640</v>
      </c>
      <c r="D154" s="15">
        <f t="shared" si="10"/>
        <v>0</v>
      </c>
      <c r="E154" s="16">
        <f t="shared" si="11"/>
        <v>0</v>
      </c>
    </row>
    <row r="155" spans="1:5" x14ac:dyDescent="0.25">
      <c r="A155" s="13" t="s">
        <v>1800</v>
      </c>
      <c r="B155" s="13" t="s">
        <v>1809</v>
      </c>
      <c r="C155" s="14">
        <v>2042</v>
      </c>
      <c r="D155" s="15">
        <f t="shared" si="10"/>
        <v>0</v>
      </c>
      <c r="E155" s="16">
        <f t="shared" si="11"/>
        <v>0</v>
      </c>
    </row>
  </sheetData>
  <mergeCells count="3">
    <mergeCell ref="A1:B1"/>
    <mergeCell ref="C1:F1"/>
    <mergeCell ref="A2:B2"/>
  </mergeCells>
  <conditionalFormatting sqref="B4">
    <cfRule type="duplicateValues" dxfId="4" priority="1"/>
  </conditionalFormatting>
  <hyperlinks>
    <hyperlink ref="C1:F1" location="TOC!A1" display="Back to Table of Contents" xr:uid="{879C5A51-62C5-4360-B8FA-35156B87658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11353-5676-4F43-A8B9-2397A8A0334C}">
  <dimension ref="A1:F300"/>
  <sheetViews>
    <sheetView showGridLines="0" zoomScaleNormal="100" workbookViewId="0">
      <selection sqref="A1:B1"/>
    </sheetView>
  </sheetViews>
  <sheetFormatPr defaultRowHeight="15" x14ac:dyDescent="0.25"/>
  <cols>
    <col min="1" max="1" width="20.7109375" customWidth="1"/>
    <col min="2" max="5" width="20.7109375" style="1" customWidth="1"/>
  </cols>
  <sheetData>
    <row r="1" spans="1:6" ht="18" customHeight="1" x14ac:dyDescent="0.25">
      <c r="A1" s="28" t="s">
        <v>33</v>
      </c>
      <c r="B1" s="28"/>
      <c r="C1" s="29" t="s">
        <v>32</v>
      </c>
      <c r="D1" s="29"/>
      <c r="E1" s="29"/>
      <c r="F1" s="29"/>
    </row>
    <row r="2" spans="1:6" ht="18" customHeight="1" x14ac:dyDescent="0.25">
      <c r="A2" s="30"/>
      <c r="B2" s="30"/>
      <c r="C2"/>
      <c r="D2"/>
      <c r="E2"/>
    </row>
    <row r="3" spans="1:6" ht="18" customHeight="1" x14ac:dyDescent="0.25"/>
    <row r="4" spans="1:6" x14ac:dyDescent="0.25">
      <c r="A4" s="10" t="s">
        <v>36</v>
      </c>
      <c r="B4" s="10" t="s">
        <v>37</v>
      </c>
      <c r="C4" s="12" t="s">
        <v>44</v>
      </c>
      <c r="D4" s="12" t="s">
        <v>39</v>
      </c>
      <c r="E4" s="12" t="s">
        <v>45</v>
      </c>
    </row>
    <row r="5" spans="1:6" x14ac:dyDescent="0.25">
      <c r="A5" s="13"/>
      <c r="B5" s="13"/>
      <c r="C5" s="14"/>
      <c r="D5" s="15">
        <f t="shared" ref="D5:D68" si="0">$A$2</f>
        <v>0</v>
      </c>
      <c r="E5" s="16">
        <f t="shared" ref="E5:E68" si="1">C5*D5</f>
        <v>0</v>
      </c>
    </row>
    <row r="6" spans="1:6" x14ac:dyDescent="0.25">
      <c r="A6" s="13"/>
      <c r="B6" s="13"/>
      <c r="C6" s="14"/>
      <c r="D6" s="15">
        <f t="shared" si="0"/>
        <v>0</v>
      </c>
      <c r="E6" s="16">
        <f t="shared" si="1"/>
        <v>0</v>
      </c>
    </row>
    <row r="7" spans="1:6" x14ac:dyDescent="0.25">
      <c r="A7" s="13"/>
      <c r="B7" s="13"/>
      <c r="C7" s="14"/>
      <c r="D7" s="15">
        <f t="shared" si="0"/>
        <v>0</v>
      </c>
      <c r="E7" s="16">
        <f t="shared" si="1"/>
        <v>0</v>
      </c>
    </row>
    <row r="8" spans="1:6" x14ac:dyDescent="0.25">
      <c r="A8" s="13"/>
      <c r="B8" s="13"/>
      <c r="C8" s="14"/>
      <c r="D8" s="15">
        <f t="shared" si="0"/>
        <v>0</v>
      </c>
      <c r="E8" s="16">
        <f t="shared" si="1"/>
        <v>0</v>
      </c>
    </row>
    <row r="9" spans="1:6" x14ac:dyDescent="0.25">
      <c r="A9" s="13"/>
      <c r="B9" s="13"/>
      <c r="C9" s="14"/>
      <c r="D9" s="15">
        <f t="shared" si="0"/>
        <v>0</v>
      </c>
      <c r="E9" s="16">
        <f t="shared" si="1"/>
        <v>0</v>
      </c>
    </row>
    <row r="10" spans="1:6" x14ac:dyDescent="0.25">
      <c r="A10" s="13"/>
      <c r="B10" s="13"/>
      <c r="C10" s="14"/>
      <c r="D10" s="15">
        <f t="shared" si="0"/>
        <v>0</v>
      </c>
      <c r="E10" s="16">
        <f t="shared" si="1"/>
        <v>0</v>
      </c>
    </row>
    <row r="11" spans="1:6" x14ac:dyDescent="0.25">
      <c r="A11" s="13"/>
      <c r="B11" s="13"/>
      <c r="C11" s="14"/>
      <c r="D11" s="15">
        <f t="shared" si="0"/>
        <v>0</v>
      </c>
      <c r="E11" s="16">
        <f t="shared" si="1"/>
        <v>0</v>
      </c>
    </row>
    <row r="12" spans="1:6" x14ac:dyDescent="0.25">
      <c r="A12" s="13"/>
      <c r="B12" s="13"/>
      <c r="C12" s="14"/>
      <c r="D12" s="15">
        <f t="shared" si="0"/>
        <v>0</v>
      </c>
      <c r="E12" s="16">
        <f t="shared" si="1"/>
        <v>0</v>
      </c>
    </row>
    <row r="13" spans="1:6" x14ac:dyDescent="0.25">
      <c r="A13" s="13"/>
      <c r="B13" s="13"/>
      <c r="C13" s="14"/>
      <c r="D13" s="15">
        <f t="shared" si="0"/>
        <v>0</v>
      </c>
      <c r="E13" s="16">
        <f t="shared" si="1"/>
        <v>0</v>
      </c>
    </row>
    <row r="14" spans="1:6" x14ac:dyDescent="0.25">
      <c r="A14" s="13"/>
      <c r="B14" s="13"/>
      <c r="C14" s="14"/>
      <c r="D14" s="15">
        <f t="shared" si="0"/>
        <v>0</v>
      </c>
      <c r="E14" s="16">
        <f t="shared" si="1"/>
        <v>0</v>
      </c>
    </row>
    <row r="15" spans="1:6" x14ac:dyDescent="0.25">
      <c r="A15" s="13"/>
      <c r="B15" s="13"/>
      <c r="C15" s="14"/>
      <c r="D15" s="15">
        <f t="shared" si="0"/>
        <v>0</v>
      </c>
      <c r="E15" s="16">
        <f t="shared" si="1"/>
        <v>0</v>
      </c>
    </row>
    <row r="16" spans="1:6" x14ac:dyDescent="0.25">
      <c r="A16" s="13"/>
      <c r="B16" s="13"/>
      <c r="C16" s="14"/>
      <c r="D16" s="15">
        <f t="shared" si="0"/>
        <v>0</v>
      </c>
      <c r="E16" s="16">
        <f t="shared" si="1"/>
        <v>0</v>
      </c>
    </row>
    <row r="17" spans="1:5" x14ac:dyDescent="0.25">
      <c r="A17" s="13"/>
      <c r="B17" s="13"/>
      <c r="C17" s="14"/>
      <c r="D17" s="15">
        <f t="shared" si="0"/>
        <v>0</v>
      </c>
      <c r="E17" s="16">
        <f t="shared" si="1"/>
        <v>0</v>
      </c>
    </row>
    <row r="18" spans="1:5" x14ac:dyDescent="0.25">
      <c r="A18" s="13"/>
      <c r="B18" s="13"/>
      <c r="C18" s="14"/>
      <c r="D18" s="15">
        <f t="shared" si="0"/>
        <v>0</v>
      </c>
      <c r="E18" s="16">
        <f t="shared" si="1"/>
        <v>0</v>
      </c>
    </row>
    <row r="19" spans="1:5" x14ac:dyDescent="0.25">
      <c r="A19" s="13"/>
      <c r="B19" s="13"/>
      <c r="C19" s="14"/>
      <c r="D19" s="15">
        <f t="shared" si="0"/>
        <v>0</v>
      </c>
      <c r="E19" s="16">
        <f t="shared" si="1"/>
        <v>0</v>
      </c>
    </row>
    <row r="20" spans="1:5" x14ac:dyDescent="0.25">
      <c r="A20" s="13"/>
      <c r="B20" s="13"/>
      <c r="C20" s="14"/>
      <c r="D20" s="15">
        <f t="shared" si="0"/>
        <v>0</v>
      </c>
      <c r="E20" s="16">
        <f t="shared" si="1"/>
        <v>0</v>
      </c>
    </row>
    <row r="21" spans="1:5" x14ac:dyDescent="0.25">
      <c r="A21" s="13"/>
      <c r="B21" s="13"/>
      <c r="C21" s="14"/>
      <c r="D21" s="15">
        <f t="shared" si="0"/>
        <v>0</v>
      </c>
      <c r="E21" s="16">
        <f t="shared" si="1"/>
        <v>0</v>
      </c>
    </row>
    <row r="22" spans="1:5" x14ac:dyDescent="0.25">
      <c r="A22" s="13"/>
      <c r="B22" s="13"/>
      <c r="C22" s="14"/>
      <c r="D22" s="15">
        <f t="shared" si="0"/>
        <v>0</v>
      </c>
      <c r="E22" s="16">
        <f t="shared" si="1"/>
        <v>0</v>
      </c>
    </row>
    <row r="23" spans="1:5" x14ac:dyDescent="0.25">
      <c r="A23" s="13"/>
      <c r="B23" s="13"/>
      <c r="C23" s="14"/>
      <c r="D23" s="15">
        <f t="shared" si="0"/>
        <v>0</v>
      </c>
      <c r="E23" s="16">
        <f t="shared" si="1"/>
        <v>0</v>
      </c>
    </row>
    <row r="24" spans="1:5" x14ac:dyDescent="0.25">
      <c r="A24" s="13"/>
      <c r="B24" s="13"/>
      <c r="C24" s="14"/>
      <c r="D24" s="15">
        <f t="shared" si="0"/>
        <v>0</v>
      </c>
      <c r="E24" s="16">
        <f t="shared" si="1"/>
        <v>0</v>
      </c>
    </row>
    <row r="25" spans="1:5" x14ac:dyDescent="0.25">
      <c r="A25" s="13"/>
      <c r="B25" s="13"/>
      <c r="C25" s="14"/>
      <c r="D25" s="15">
        <f t="shared" si="0"/>
        <v>0</v>
      </c>
      <c r="E25" s="16">
        <f t="shared" si="1"/>
        <v>0</v>
      </c>
    </row>
    <row r="26" spans="1:5" x14ac:dyDescent="0.25">
      <c r="A26" s="13"/>
      <c r="B26" s="13"/>
      <c r="C26" s="14"/>
      <c r="D26" s="15">
        <f t="shared" si="0"/>
        <v>0</v>
      </c>
      <c r="E26" s="16">
        <f t="shared" si="1"/>
        <v>0</v>
      </c>
    </row>
    <row r="27" spans="1:5" x14ac:dyDescent="0.25">
      <c r="A27" s="13"/>
      <c r="B27" s="13"/>
      <c r="C27" s="14"/>
      <c r="D27" s="15">
        <f t="shared" si="0"/>
        <v>0</v>
      </c>
      <c r="E27" s="16">
        <f t="shared" si="1"/>
        <v>0</v>
      </c>
    </row>
    <row r="28" spans="1:5" x14ac:dyDescent="0.25">
      <c r="A28" s="13"/>
      <c r="B28" s="13"/>
      <c r="C28" s="14"/>
      <c r="D28" s="15">
        <f t="shared" si="0"/>
        <v>0</v>
      </c>
      <c r="E28" s="16">
        <f t="shared" si="1"/>
        <v>0</v>
      </c>
    </row>
    <row r="29" spans="1:5" x14ac:dyDescent="0.25">
      <c r="A29" s="13"/>
      <c r="B29" s="13"/>
      <c r="C29" s="14"/>
      <c r="D29" s="15">
        <f t="shared" si="0"/>
        <v>0</v>
      </c>
      <c r="E29" s="16">
        <f t="shared" si="1"/>
        <v>0</v>
      </c>
    </row>
    <row r="30" spans="1:5" x14ac:dyDescent="0.25">
      <c r="A30" s="13"/>
      <c r="B30" s="13"/>
      <c r="C30" s="14"/>
      <c r="D30" s="15">
        <f t="shared" si="0"/>
        <v>0</v>
      </c>
      <c r="E30" s="16">
        <f t="shared" si="1"/>
        <v>0</v>
      </c>
    </row>
    <row r="31" spans="1:5" x14ac:dyDescent="0.25">
      <c r="A31" s="13"/>
      <c r="B31" s="13"/>
      <c r="C31" s="14"/>
      <c r="D31" s="15">
        <f t="shared" si="0"/>
        <v>0</v>
      </c>
      <c r="E31" s="16">
        <f t="shared" si="1"/>
        <v>0</v>
      </c>
    </row>
    <row r="32" spans="1:5" x14ac:dyDescent="0.25">
      <c r="A32" s="13"/>
      <c r="B32" s="13"/>
      <c r="C32" s="14"/>
      <c r="D32" s="15">
        <f t="shared" si="0"/>
        <v>0</v>
      </c>
      <c r="E32" s="16">
        <f t="shared" si="1"/>
        <v>0</v>
      </c>
    </row>
    <row r="33" spans="1:5" x14ac:dyDescent="0.25">
      <c r="A33" s="13"/>
      <c r="B33" s="13"/>
      <c r="C33" s="14"/>
      <c r="D33" s="15">
        <f t="shared" si="0"/>
        <v>0</v>
      </c>
      <c r="E33" s="16">
        <f t="shared" si="1"/>
        <v>0</v>
      </c>
    </row>
    <row r="34" spans="1:5" x14ac:dyDescent="0.25">
      <c r="A34" s="13"/>
      <c r="B34" s="13"/>
      <c r="C34" s="14"/>
      <c r="D34" s="15">
        <f t="shared" si="0"/>
        <v>0</v>
      </c>
      <c r="E34" s="16">
        <f t="shared" si="1"/>
        <v>0</v>
      </c>
    </row>
    <row r="35" spans="1:5" x14ac:dyDescent="0.25">
      <c r="A35" s="13"/>
      <c r="B35" s="13"/>
      <c r="C35" s="14"/>
      <c r="D35" s="15">
        <f t="shared" si="0"/>
        <v>0</v>
      </c>
      <c r="E35" s="16">
        <f t="shared" si="1"/>
        <v>0</v>
      </c>
    </row>
    <row r="36" spans="1:5" x14ac:dyDescent="0.25">
      <c r="A36" s="13"/>
      <c r="B36" s="13"/>
      <c r="C36" s="14"/>
      <c r="D36" s="15">
        <f t="shared" si="0"/>
        <v>0</v>
      </c>
      <c r="E36" s="16">
        <f t="shared" si="1"/>
        <v>0</v>
      </c>
    </row>
    <row r="37" spans="1:5" x14ac:dyDescent="0.25">
      <c r="A37" s="13"/>
      <c r="B37" s="13"/>
      <c r="C37" s="14"/>
      <c r="D37" s="15">
        <f t="shared" si="0"/>
        <v>0</v>
      </c>
      <c r="E37" s="16">
        <f t="shared" si="1"/>
        <v>0</v>
      </c>
    </row>
    <row r="38" spans="1:5" x14ac:dyDescent="0.25">
      <c r="A38" s="13"/>
      <c r="B38" s="13"/>
      <c r="C38" s="14"/>
      <c r="D38" s="15">
        <f t="shared" si="0"/>
        <v>0</v>
      </c>
      <c r="E38" s="16">
        <f t="shared" si="1"/>
        <v>0</v>
      </c>
    </row>
    <row r="39" spans="1:5" x14ac:dyDescent="0.25">
      <c r="A39" s="13"/>
      <c r="B39" s="13"/>
      <c r="C39" s="14"/>
      <c r="D39" s="15">
        <f t="shared" si="0"/>
        <v>0</v>
      </c>
      <c r="E39" s="16">
        <f t="shared" si="1"/>
        <v>0</v>
      </c>
    </row>
    <row r="40" spans="1:5" x14ac:dyDescent="0.25">
      <c r="A40" s="13"/>
      <c r="B40" s="13"/>
      <c r="C40" s="14"/>
      <c r="D40" s="15">
        <f t="shared" si="0"/>
        <v>0</v>
      </c>
      <c r="E40" s="16">
        <f t="shared" si="1"/>
        <v>0</v>
      </c>
    </row>
    <row r="41" spans="1:5" x14ac:dyDescent="0.25">
      <c r="A41" s="13"/>
      <c r="B41" s="13"/>
      <c r="C41" s="14"/>
      <c r="D41" s="15">
        <f t="shared" si="0"/>
        <v>0</v>
      </c>
      <c r="E41" s="16">
        <f t="shared" si="1"/>
        <v>0</v>
      </c>
    </row>
    <row r="42" spans="1:5" x14ac:dyDescent="0.25">
      <c r="A42" s="13"/>
      <c r="B42" s="13"/>
      <c r="C42" s="14"/>
      <c r="D42" s="15">
        <f t="shared" si="0"/>
        <v>0</v>
      </c>
      <c r="E42" s="16">
        <f t="shared" si="1"/>
        <v>0</v>
      </c>
    </row>
    <row r="43" spans="1:5" x14ac:dyDescent="0.25">
      <c r="A43" s="13"/>
      <c r="B43" s="13"/>
      <c r="C43" s="14"/>
      <c r="D43" s="15">
        <f t="shared" si="0"/>
        <v>0</v>
      </c>
      <c r="E43" s="16">
        <f t="shared" si="1"/>
        <v>0</v>
      </c>
    </row>
    <row r="44" spans="1:5" x14ac:dyDescent="0.25">
      <c r="A44" s="13"/>
      <c r="B44" s="13"/>
      <c r="C44" s="14"/>
      <c r="D44" s="15">
        <f t="shared" si="0"/>
        <v>0</v>
      </c>
      <c r="E44" s="16">
        <f t="shared" si="1"/>
        <v>0</v>
      </c>
    </row>
    <row r="45" spans="1:5" x14ac:dyDescent="0.25">
      <c r="A45" s="13"/>
      <c r="B45" s="13"/>
      <c r="C45" s="14"/>
      <c r="D45" s="15">
        <f t="shared" si="0"/>
        <v>0</v>
      </c>
      <c r="E45" s="16">
        <f t="shared" si="1"/>
        <v>0</v>
      </c>
    </row>
    <row r="46" spans="1:5" x14ac:dyDescent="0.25">
      <c r="A46" s="13"/>
      <c r="B46" s="13"/>
      <c r="C46" s="14"/>
      <c r="D46" s="15">
        <f t="shared" si="0"/>
        <v>0</v>
      </c>
      <c r="E46" s="16">
        <f t="shared" si="1"/>
        <v>0</v>
      </c>
    </row>
    <row r="47" spans="1:5" x14ac:dyDescent="0.25">
      <c r="A47" s="13"/>
      <c r="B47" s="13"/>
      <c r="C47" s="14"/>
      <c r="D47" s="15">
        <f t="shared" si="0"/>
        <v>0</v>
      </c>
      <c r="E47" s="16">
        <f t="shared" si="1"/>
        <v>0</v>
      </c>
    </row>
    <row r="48" spans="1:5" x14ac:dyDescent="0.25">
      <c r="A48" s="13"/>
      <c r="B48" s="13"/>
      <c r="C48" s="14"/>
      <c r="D48" s="15">
        <f t="shared" si="0"/>
        <v>0</v>
      </c>
      <c r="E48" s="16">
        <f t="shared" si="1"/>
        <v>0</v>
      </c>
    </row>
    <row r="49" spans="1:5" x14ac:dyDescent="0.25">
      <c r="A49" s="13"/>
      <c r="B49" s="13"/>
      <c r="C49" s="14"/>
      <c r="D49" s="15">
        <f t="shared" si="0"/>
        <v>0</v>
      </c>
      <c r="E49" s="16">
        <f t="shared" si="1"/>
        <v>0</v>
      </c>
    </row>
    <row r="50" spans="1:5" x14ac:dyDescent="0.25">
      <c r="A50" s="13"/>
      <c r="B50" s="13"/>
      <c r="C50" s="14"/>
      <c r="D50" s="15">
        <f t="shared" si="0"/>
        <v>0</v>
      </c>
      <c r="E50" s="16">
        <f t="shared" si="1"/>
        <v>0</v>
      </c>
    </row>
    <row r="51" spans="1:5" x14ac:dyDescent="0.25">
      <c r="A51" s="13"/>
      <c r="B51" s="13"/>
      <c r="C51" s="14"/>
      <c r="D51" s="15">
        <f t="shared" si="0"/>
        <v>0</v>
      </c>
      <c r="E51" s="16">
        <f t="shared" si="1"/>
        <v>0</v>
      </c>
    </row>
    <row r="52" spans="1:5" x14ac:dyDescent="0.25">
      <c r="A52" s="13"/>
      <c r="B52" s="13"/>
      <c r="C52" s="14"/>
      <c r="D52" s="15">
        <f t="shared" si="0"/>
        <v>0</v>
      </c>
      <c r="E52" s="16">
        <f t="shared" si="1"/>
        <v>0</v>
      </c>
    </row>
    <row r="53" spans="1:5" x14ac:dyDescent="0.25">
      <c r="A53" s="13"/>
      <c r="B53" s="13"/>
      <c r="C53" s="14"/>
      <c r="D53" s="15">
        <f t="shared" si="0"/>
        <v>0</v>
      </c>
      <c r="E53" s="16">
        <f t="shared" si="1"/>
        <v>0</v>
      </c>
    </row>
    <row r="54" spans="1:5" x14ac:dyDescent="0.25">
      <c r="A54" s="13"/>
      <c r="B54" s="13"/>
      <c r="C54" s="14"/>
      <c r="D54" s="15">
        <f t="shared" si="0"/>
        <v>0</v>
      </c>
      <c r="E54" s="16">
        <f t="shared" si="1"/>
        <v>0</v>
      </c>
    </row>
    <row r="55" spans="1:5" x14ac:dyDescent="0.25">
      <c r="A55" s="13"/>
      <c r="B55" s="13"/>
      <c r="C55" s="14"/>
      <c r="D55" s="15">
        <f t="shared" si="0"/>
        <v>0</v>
      </c>
      <c r="E55" s="16">
        <f t="shared" si="1"/>
        <v>0</v>
      </c>
    </row>
    <row r="56" spans="1:5" x14ac:dyDescent="0.25">
      <c r="A56" s="13"/>
      <c r="B56" s="13"/>
      <c r="C56" s="14"/>
      <c r="D56" s="15">
        <f t="shared" si="0"/>
        <v>0</v>
      </c>
      <c r="E56" s="16">
        <f t="shared" si="1"/>
        <v>0</v>
      </c>
    </row>
    <row r="57" spans="1:5" x14ac:dyDescent="0.25">
      <c r="A57" s="13"/>
      <c r="B57" s="13"/>
      <c r="C57" s="14"/>
      <c r="D57" s="15">
        <f t="shared" si="0"/>
        <v>0</v>
      </c>
      <c r="E57" s="16">
        <f t="shared" si="1"/>
        <v>0</v>
      </c>
    </row>
    <row r="58" spans="1:5" x14ac:dyDescent="0.25">
      <c r="A58" s="13"/>
      <c r="B58" s="13"/>
      <c r="C58" s="14"/>
      <c r="D58" s="15">
        <f t="shared" si="0"/>
        <v>0</v>
      </c>
      <c r="E58" s="16">
        <f t="shared" si="1"/>
        <v>0</v>
      </c>
    </row>
    <row r="59" spans="1:5" x14ac:dyDescent="0.25">
      <c r="A59" s="13"/>
      <c r="B59" s="13"/>
      <c r="C59" s="14"/>
      <c r="D59" s="15">
        <f t="shared" si="0"/>
        <v>0</v>
      </c>
      <c r="E59" s="16">
        <f t="shared" si="1"/>
        <v>0</v>
      </c>
    </row>
    <row r="60" spans="1:5" x14ac:dyDescent="0.25">
      <c r="A60" s="13"/>
      <c r="B60" s="13"/>
      <c r="C60" s="14"/>
      <c r="D60" s="15">
        <f t="shared" si="0"/>
        <v>0</v>
      </c>
      <c r="E60" s="16">
        <f t="shared" si="1"/>
        <v>0</v>
      </c>
    </row>
    <row r="61" spans="1:5" x14ac:dyDescent="0.25">
      <c r="A61" s="13"/>
      <c r="B61" s="13"/>
      <c r="C61" s="14"/>
      <c r="D61" s="15">
        <f t="shared" si="0"/>
        <v>0</v>
      </c>
      <c r="E61" s="16">
        <f t="shared" si="1"/>
        <v>0</v>
      </c>
    </row>
    <row r="62" spans="1:5" x14ac:dyDescent="0.25">
      <c r="A62" s="13"/>
      <c r="B62" s="13"/>
      <c r="C62" s="14"/>
      <c r="D62" s="15">
        <f t="shared" si="0"/>
        <v>0</v>
      </c>
      <c r="E62" s="16">
        <f t="shared" si="1"/>
        <v>0</v>
      </c>
    </row>
    <row r="63" spans="1:5" x14ac:dyDescent="0.25">
      <c r="A63" s="13"/>
      <c r="B63" s="13"/>
      <c r="C63" s="14"/>
      <c r="D63" s="15">
        <f t="shared" si="0"/>
        <v>0</v>
      </c>
      <c r="E63" s="16">
        <f t="shared" si="1"/>
        <v>0</v>
      </c>
    </row>
    <row r="64" spans="1:5" x14ac:dyDescent="0.25">
      <c r="A64" s="13"/>
      <c r="B64" s="13"/>
      <c r="C64" s="14"/>
      <c r="D64" s="15">
        <f t="shared" si="0"/>
        <v>0</v>
      </c>
      <c r="E64" s="16">
        <f t="shared" si="1"/>
        <v>0</v>
      </c>
    </row>
    <row r="65" spans="1:5" x14ac:dyDescent="0.25">
      <c r="A65" s="13"/>
      <c r="B65" s="13"/>
      <c r="C65" s="14"/>
      <c r="D65" s="15">
        <f t="shared" si="0"/>
        <v>0</v>
      </c>
      <c r="E65" s="16">
        <f t="shared" si="1"/>
        <v>0</v>
      </c>
    </row>
    <row r="66" spans="1:5" x14ac:dyDescent="0.25">
      <c r="A66" s="13"/>
      <c r="B66" s="13"/>
      <c r="C66" s="14"/>
      <c r="D66" s="15">
        <f t="shared" si="0"/>
        <v>0</v>
      </c>
      <c r="E66" s="16">
        <f t="shared" si="1"/>
        <v>0</v>
      </c>
    </row>
    <row r="67" spans="1:5" x14ac:dyDescent="0.25">
      <c r="A67" s="13"/>
      <c r="B67" s="13"/>
      <c r="C67" s="14"/>
      <c r="D67" s="15">
        <f t="shared" si="0"/>
        <v>0</v>
      </c>
      <c r="E67" s="16">
        <f t="shared" si="1"/>
        <v>0</v>
      </c>
    </row>
    <row r="68" spans="1:5" x14ac:dyDescent="0.25">
      <c r="A68" s="13"/>
      <c r="B68" s="13"/>
      <c r="C68" s="14"/>
      <c r="D68" s="15">
        <f t="shared" si="0"/>
        <v>0</v>
      </c>
      <c r="E68" s="16">
        <f t="shared" si="1"/>
        <v>0</v>
      </c>
    </row>
    <row r="69" spans="1:5" x14ac:dyDescent="0.25">
      <c r="A69" s="13"/>
      <c r="B69" s="13"/>
      <c r="C69" s="14"/>
      <c r="D69" s="15">
        <f t="shared" ref="D69:D132" si="2">$A$2</f>
        <v>0</v>
      </c>
      <c r="E69" s="16">
        <f t="shared" ref="E69:E132" si="3">C69*D69</f>
        <v>0</v>
      </c>
    </row>
    <row r="70" spans="1:5" x14ac:dyDescent="0.25">
      <c r="A70" s="13"/>
      <c r="B70" s="13"/>
      <c r="C70" s="14"/>
      <c r="D70" s="15">
        <f t="shared" si="2"/>
        <v>0</v>
      </c>
      <c r="E70" s="16">
        <f t="shared" si="3"/>
        <v>0</v>
      </c>
    </row>
    <row r="71" spans="1:5" x14ac:dyDescent="0.25">
      <c r="A71" s="13"/>
      <c r="B71" s="13"/>
      <c r="C71" s="14"/>
      <c r="D71" s="15">
        <f t="shared" si="2"/>
        <v>0</v>
      </c>
      <c r="E71" s="16">
        <f t="shared" si="3"/>
        <v>0</v>
      </c>
    </row>
    <row r="72" spans="1:5" x14ac:dyDescent="0.25">
      <c r="A72" s="13"/>
      <c r="B72" s="13"/>
      <c r="C72" s="14"/>
      <c r="D72" s="15">
        <f t="shared" si="2"/>
        <v>0</v>
      </c>
      <c r="E72" s="16">
        <f t="shared" si="3"/>
        <v>0</v>
      </c>
    </row>
    <row r="73" spans="1:5" x14ac:dyDescent="0.25">
      <c r="A73" s="13"/>
      <c r="B73" s="13"/>
      <c r="C73" s="14"/>
      <c r="D73" s="15">
        <f t="shared" si="2"/>
        <v>0</v>
      </c>
      <c r="E73" s="16">
        <f t="shared" si="3"/>
        <v>0</v>
      </c>
    </row>
    <row r="74" spans="1:5" x14ac:dyDescent="0.25">
      <c r="A74" s="13"/>
      <c r="B74" s="13"/>
      <c r="C74" s="14"/>
      <c r="D74" s="15">
        <f t="shared" si="2"/>
        <v>0</v>
      </c>
      <c r="E74" s="16">
        <f t="shared" si="3"/>
        <v>0</v>
      </c>
    </row>
    <row r="75" spans="1:5" x14ac:dyDescent="0.25">
      <c r="A75" s="13"/>
      <c r="B75" s="13"/>
      <c r="C75" s="14"/>
      <c r="D75" s="15">
        <f t="shared" si="2"/>
        <v>0</v>
      </c>
      <c r="E75" s="16">
        <f t="shared" si="3"/>
        <v>0</v>
      </c>
    </row>
    <row r="76" spans="1:5" x14ac:dyDescent="0.25">
      <c r="A76" s="13"/>
      <c r="B76" s="13"/>
      <c r="C76" s="14"/>
      <c r="D76" s="15">
        <f t="shared" si="2"/>
        <v>0</v>
      </c>
      <c r="E76" s="16">
        <f t="shared" si="3"/>
        <v>0</v>
      </c>
    </row>
    <row r="77" spans="1:5" x14ac:dyDescent="0.25">
      <c r="A77" s="13"/>
      <c r="B77" s="13"/>
      <c r="C77" s="14"/>
      <c r="D77" s="15">
        <f t="shared" si="2"/>
        <v>0</v>
      </c>
      <c r="E77" s="16">
        <f t="shared" si="3"/>
        <v>0</v>
      </c>
    </row>
    <row r="78" spans="1:5" x14ac:dyDescent="0.25">
      <c r="A78" s="13"/>
      <c r="B78" s="13"/>
      <c r="C78" s="14"/>
      <c r="D78" s="15">
        <f t="shared" si="2"/>
        <v>0</v>
      </c>
      <c r="E78" s="16">
        <f t="shared" si="3"/>
        <v>0</v>
      </c>
    </row>
    <row r="79" spans="1:5" x14ac:dyDescent="0.25">
      <c r="A79" s="13"/>
      <c r="B79" s="13"/>
      <c r="C79" s="14"/>
      <c r="D79" s="15">
        <f t="shared" si="2"/>
        <v>0</v>
      </c>
      <c r="E79" s="16">
        <f t="shared" si="3"/>
        <v>0</v>
      </c>
    </row>
    <row r="80" spans="1:5" x14ac:dyDescent="0.25">
      <c r="A80" s="13"/>
      <c r="B80" s="13"/>
      <c r="C80" s="14"/>
      <c r="D80" s="15">
        <f t="shared" si="2"/>
        <v>0</v>
      </c>
      <c r="E80" s="16">
        <f t="shared" si="3"/>
        <v>0</v>
      </c>
    </row>
    <row r="81" spans="1:5" x14ac:dyDescent="0.25">
      <c r="A81" s="13"/>
      <c r="B81" s="13"/>
      <c r="C81" s="14"/>
      <c r="D81" s="15">
        <f t="shared" si="2"/>
        <v>0</v>
      </c>
      <c r="E81" s="16">
        <f t="shared" si="3"/>
        <v>0</v>
      </c>
    </row>
    <row r="82" spans="1:5" x14ac:dyDescent="0.25">
      <c r="A82" s="13"/>
      <c r="B82" s="13"/>
      <c r="C82" s="14"/>
      <c r="D82" s="15">
        <f t="shared" si="2"/>
        <v>0</v>
      </c>
      <c r="E82" s="16">
        <f t="shared" si="3"/>
        <v>0</v>
      </c>
    </row>
    <row r="83" spans="1:5" x14ac:dyDescent="0.25">
      <c r="A83" s="13"/>
      <c r="B83" s="13"/>
      <c r="C83" s="14"/>
      <c r="D83" s="15">
        <f t="shared" si="2"/>
        <v>0</v>
      </c>
      <c r="E83" s="16">
        <f t="shared" si="3"/>
        <v>0</v>
      </c>
    </row>
    <row r="84" spans="1:5" x14ac:dyDescent="0.25">
      <c r="A84" s="13"/>
      <c r="B84" s="13"/>
      <c r="C84" s="14"/>
      <c r="D84" s="15">
        <f t="shared" si="2"/>
        <v>0</v>
      </c>
      <c r="E84" s="16">
        <f t="shared" si="3"/>
        <v>0</v>
      </c>
    </row>
    <row r="85" spans="1:5" x14ac:dyDescent="0.25">
      <c r="A85" s="13"/>
      <c r="B85" s="13"/>
      <c r="C85" s="14"/>
      <c r="D85" s="15">
        <f t="shared" si="2"/>
        <v>0</v>
      </c>
      <c r="E85" s="16">
        <f t="shared" si="3"/>
        <v>0</v>
      </c>
    </row>
    <row r="86" spans="1:5" x14ac:dyDescent="0.25">
      <c r="A86" s="13"/>
      <c r="B86" s="13"/>
      <c r="C86" s="14"/>
      <c r="D86" s="15">
        <f t="shared" si="2"/>
        <v>0</v>
      </c>
      <c r="E86" s="16">
        <f t="shared" si="3"/>
        <v>0</v>
      </c>
    </row>
    <row r="87" spans="1:5" x14ac:dyDescent="0.25">
      <c r="A87" s="13"/>
      <c r="B87" s="13"/>
      <c r="C87" s="14"/>
      <c r="D87" s="15">
        <f t="shared" si="2"/>
        <v>0</v>
      </c>
      <c r="E87" s="16">
        <f t="shared" si="3"/>
        <v>0</v>
      </c>
    </row>
    <row r="88" spans="1:5" x14ac:dyDescent="0.25">
      <c r="A88" s="13"/>
      <c r="B88" s="13"/>
      <c r="C88" s="14"/>
      <c r="D88" s="15">
        <f t="shared" si="2"/>
        <v>0</v>
      </c>
      <c r="E88" s="16">
        <f t="shared" si="3"/>
        <v>0</v>
      </c>
    </row>
    <row r="89" spans="1:5" x14ac:dyDescent="0.25">
      <c r="A89" s="13"/>
      <c r="B89" s="13"/>
      <c r="C89" s="14"/>
      <c r="D89" s="15">
        <f t="shared" si="2"/>
        <v>0</v>
      </c>
      <c r="E89" s="16">
        <f t="shared" si="3"/>
        <v>0</v>
      </c>
    </row>
    <row r="90" spans="1:5" x14ac:dyDescent="0.25">
      <c r="A90" s="13"/>
      <c r="B90" s="13"/>
      <c r="C90" s="14"/>
      <c r="D90" s="15">
        <f t="shared" si="2"/>
        <v>0</v>
      </c>
      <c r="E90" s="16">
        <f t="shared" si="3"/>
        <v>0</v>
      </c>
    </row>
    <row r="91" spans="1:5" x14ac:dyDescent="0.25">
      <c r="A91" s="13"/>
      <c r="B91" s="13"/>
      <c r="C91" s="14"/>
      <c r="D91" s="15">
        <f t="shared" si="2"/>
        <v>0</v>
      </c>
      <c r="E91" s="16">
        <f t="shared" si="3"/>
        <v>0</v>
      </c>
    </row>
    <row r="92" spans="1:5" x14ac:dyDescent="0.25">
      <c r="A92" s="13"/>
      <c r="B92" s="13"/>
      <c r="C92" s="14"/>
      <c r="D92" s="15">
        <f t="shared" si="2"/>
        <v>0</v>
      </c>
      <c r="E92" s="16">
        <f t="shared" si="3"/>
        <v>0</v>
      </c>
    </row>
    <row r="93" spans="1:5" x14ac:dyDescent="0.25">
      <c r="A93" s="13"/>
      <c r="B93" s="13"/>
      <c r="C93" s="14"/>
      <c r="D93" s="15">
        <f t="shared" si="2"/>
        <v>0</v>
      </c>
      <c r="E93" s="16">
        <f t="shared" si="3"/>
        <v>0</v>
      </c>
    </row>
    <row r="94" spans="1:5" x14ac:dyDescent="0.25">
      <c r="A94" s="13"/>
      <c r="B94" s="13"/>
      <c r="C94" s="14"/>
      <c r="D94" s="15">
        <f t="shared" si="2"/>
        <v>0</v>
      </c>
      <c r="E94" s="16">
        <f t="shared" si="3"/>
        <v>0</v>
      </c>
    </row>
    <row r="95" spans="1:5" x14ac:dyDescent="0.25">
      <c r="A95" s="13"/>
      <c r="B95" s="13"/>
      <c r="C95" s="14"/>
      <c r="D95" s="15">
        <f t="shared" si="2"/>
        <v>0</v>
      </c>
      <c r="E95" s="16">
        <f t="shared" si="3"/>
        <v>0</v>
      </c>
    </row>
    <row r="96" spans="1:5" x14ac:dyDescent="0.25">
      <c r="A96" s="13"/>
      <c r="B96" s="13"/>
      <c r="C96" s="14"/>
      <c r="D96" s="15">
        <f t="shared" si="2"/>
        <v>0</v>
      </c>
      <c r="E96" s="16">
        <f t="shared" si="3"/>
        <v>0</v>
      </c>
    </row>
    <row r="97" spans="1:5" x14ac:dyDescent="0.25">
      <c r="A97" s="13"/>
      <c r="B97" s="13"/>
      <c r="C97" s="14"/>
      <c r="D97" s="15">
        <f t="shared" si="2"/>
        <v>0</v>
      </c>
      <c r="E97" s="16">
        <f t="shared" si="3"/>
        <v>0</v>
      </c>
    </row>
    <row r="98" spans="1:5" x14ac:dyDescent="0.25">
      <c r="A98" s="13"/>
      <c r="B98" s="13"/>
      <c r="C98" s="14"/>
      <c r="D98" s="15">
        <f t="shared" si="2"/>
        <v>0</v>
      </c>
      <c r="E98" s="16">
        <f t="shared" si="3"/>
        <v>0</v>
      </c>
    </row>
    <row r="99" spans="1:5" x14ac:dyDescent="0.25">
      <c r="A99" s="13"/>
      <c r="B99" s="13"/>
      <c r="C99" s="14"/>
      <c r="D99" s="15">
        <f t="shared" si="2"/>
        <v>0</v>
      </c>
      <c r="E99" s="16">
        <f t="shared" si="3"/>
        <v>0</v>
      </c>
    </row>
    <row r="100" spans="1:5" x14ac:dyDescent="0.25">
      <c r="A100" s="13"/>
      <c r="B100" s="13"/>
      <c r="C100" s="14"/>
      <c r="D100" s="15">
        <f t="shared" si="2"/>
        <v>0</v>
      </c>
      <c r="E100" s="16">
        <f t="shared" si="3"/>
        <v>0</v>
      </c>
    </row>
    <row r="101" spans="1:5" x14ac:dyDescent="0.25">
      <c r="A101" s="13"/>
      <c r="B101" s="13"/>
      <c r="C101" s="14"/>
      <c r="D101" s="15">
        <f t="shared" si="2"/>
        <v>0</v>
      </c>
      <c r="E101" s="16">
        <f t="shared" si="3"/>
        <v>0</v>
      </c>
    </row>
    <row r="102" spans="1:5" x14ac:dyDescent="0.25">
      <c r="A102" s="13"/>
      <c r="B102" s="13"/>
      <c r="C102" s="14"/>
      <c r="D102" s="15">
        <f t="shared" si="2"/>
        <v>0</v>
      </c>
      <c r="E102" s="16">
        <f t="shared" si="3"/>
        <v>0</v>
      </c>
    </row>
    <row r="103" spans="1:5" x14ac:dyDescent="0.25">
      <c r="A103" s="13"/>
      <c r="B103" s="13"/>
      <c r="C103" s="14"/>
      <c r="D103" s="15">
        <f t="shared" si="2"/>
        <v>0</v>
      </c>
      <c r="E103" s="16">
        <f t="shared" si="3"/>
        <v>0</v>
      </c>
    </row>
    <row r="104" spans="1:5" x14ac:dyDescent="0.25">
      <c r="A104" s="13"/>
      <c r="B104" s="13"/>
      <c r="C104" s="14"/>
      <c r="D104" s="15">
        <f t="shared" si="2"/>
        <v>0</v>
      </c>
      <c r="E104" s="16">
        <f t="shared" si="3"/>
        <v>0</v>
      </c>
    </row>
    <row r="105" spans="1:5" x14ac:dyDescent="0.25">
      <c r="A105" s="13"/>
      <c r="B105" s="13"/>
      <c r="C105" s="14"/>
      <c r="D105" s="15">
        <f t="shared" si="2"/>
        <v>0</v>
      </c>
      <c r="E105" s="16">
        <f t="shared" si="3"/>
        <v>0</v>
      </c>
    </row>
    <row r="106" spans="1:5" x14ac:dyDescent="0.25">
      <c r="A106" s="13"/>
      <c r="B106" s="13"/>
      <c r="C106" s="14"/>
      <c r="D106" s="15">
        <f t="shared" si="2"/>
        <v>0</v>
      </c>
      <c r="E106" s="16">
        <f t="shared" si="3"/>
        <v>0</v>
      </c>
    </row>
    <row r="107" spans="1:5" x14ac:dyDescent="0.25">
      <c r="A107" s="13"/>
      <c r="B107" s="13"/>
      <c r="C107" s="14"/>
      <c r="D107" s="15">
        <f t="shared" si="2"/>
        <v>0</v>
      </c>
      <c r="E107" s="16">
        <f t="shared" si="3"/>
        <v>0</v>
      </c>
    </row>
    <row r="108" spans="1:5" x14ac:dyDescent="0.25">
      <c r="A108" s="13"/>
      <c r="B108" s="13"/>
      <c r="C108" s="14"/>
      <c r="D108" s="15">
        <f t="shared" si="2"/>
        <v>0</v>
      </c>
      <c r="E108" s="16">
        <f t="shared" si="3"/>
        <v>0</v>
      </c>
    </row>
    <row r="109" spans="1:5" x14ac:dyDescent="0.25">
      <c r="A109" s="13"/>
      <c r="B109" s="13"/>
      <c r="C109" s="14"/>
      <c r="D109" s="15">
        <f t="shared" si="2"/>
        <v>0</v>
      </c>
      <c r="E109" s="16">
        <f t="shared" si="3"/>
        <v>0</v>
      </c>
    </row>
    <row r="110" spans="1:5" x14ac:dyDescent="0.25">
      <c r="A110" s="13"/>
      <c r="B110" s="13"/>
      <c r="C110" s="14"/>
      <c r="D110" s="15">
        <f t="shared" si="2"/>
        <v>0</v>
      </c>
      <c r="E110" s="16">
        <f t="shared" si="3"/>
        <v>0</v>
      </c>
    </row>
    <row r="111" spans="1:5" x14ac:dyDescent="0.25">
      <c r="A111" s="13"/>
      <c r="B111" s="13"/>
      <c r="C111" s="14"/>
      <c r="D111" s="15">
        <f t="shared" si="2"/>
        <v>0</v>
      </c>
      <c r="E111" s="16">
        <f t="shared" si="3"/>
        <v>0</v>
      </c>
    </row>
    <row r="112" spans="1:5" x14ac:dyDescent="0.25">
      <c r="A112" s="13"/>
      <c r="B112" s="13"/>
      <c r="C112" s="14"/>
      <c r="D112" s="15">
        <f t="shared" si="2"/>
        <v>0</v>
      </c>
      <c r="E112" s="16">
        <f t="shared" si="3"/>
        <v>0</v>
      </c>
    </row>
    <row r="113" spans="1:5" x14ac:dyDescent="0.25">
      <c r="A113" s="13"/>
      <c r="B113" s="13"/>
      <c r="C113" s="14"/>
      <c r="D113" s="15">
        <f t="shared" si="2"/>
        <v>0</v>
      </c>
      <c r="E113" s="16">
        <f t="shared" si="3"/>
        <v>0</v>
      </c>
    </row>
    <row r="114" spans="1:5" x14ac:dyDescent="0.25">
      <c r="A114" s="13"/>
      <c r="B114" s="13"/>
      <c r="C114" s="14"/>
      <c r="D114" s="15">
        <f t="shared" si="2"/>
        <v>0</v>
      </c>
      <c r="E114" s="16">
        <f t="shared" si="3"/>
        <v>0</v>
      </c>
    </row>
    <row r="115" spans="1:5" x14ac:dyDescent="0.25">
      <c r="A115" s="13"/>
      <c r="B115" s="13"/>
      <c r="C115" s="14"/>
      <c r="D115" s="15">
        <f t="shared" si="2"/>
        <v>0</v>
      </c>
      <c r="E115" s="16">
        <f t="shared" si="3"/>
        <v>0</v>
      </c>
    </row>
    <row r="116" spans="1:5" x14ac:dyDescent="0.25">
      <c r="A116" s="13"/>
      <c r="B116" s="13"/>
      <c r="C116" s="14"/>
      <c r="D116" s="15">
        <f t="shared" si="2"/>
        <v>0</v>
      </c>
      <c r="E116" s="16">
        <f t="shared" si="3"/>
        <v>0</v>
      </c>
    </row>
    <row r="117" spans="1:5" x14ac:dyDescent="0.25">
      <c r="A117" s="13"/>
      <c r="B117" s="13"/>
      <c r="C117" s="14"/>
      <c r="D117" s="15">
        <f t="shared" si="2"/>
        <v>0</v>
      </c>
      <c r="E117" s="16">
        <f t="shared" si="3"/>
        <v>0</v>
      </c>
    </row>
    <row r="118" spans="1:5" x14ac:dyDescent="0.25">
      <c r="A118" s="13"/>
      <c r="B118" s="13"/>
      <c r="C118" s="14"/>
      <c r="D118" s="15">
        <f t="shared" si="2"/>
        <v>0</v>
      </c>
      <c r="E118" s="16">
        <f t="shared" si="3"/>
        <v>0</v>
      </c>
    </row>
    <row r="119" spans="1:5" x14ac:dyDescent="0.25">
      <c r="A119" s="13"/>
      <c r="B119" s="13"/>
      <c r="C119" s="14"/>
      <c r="D119" s="15">
        <f t="shared" si="2"/>
        <v>0</v>
      </c>
      <c r="E119" s="16">
        <f t="shared" si="3"/>
        <v>0</v>
      </c>
    </row>
    <row r="120" spans="1:5" x14ac:dyDescent="0.25">
      <c r="A120" s="13"/>
      <c r="B120" s="13"/>
      <c r="C120" s="14"/>
      <c r="D120" s="15">
        <f t="shared" si="2"/>
        <v>0</v>
      </c>
      <c r="E120" s="16">
        <f t="shared" si="3"/>
        <v>0</v>
      </c>
    </row>
    <row r="121" spans="1:5" x14ac:dyDescent="0.25">
      <c r="A121" s="13"/>
      <c r="B121" s="13"/>
      <c r="C121" s="14"/>
      <c r="D121" s="15">
        <f t="shared" si="2"/>
        <v>0</v>
      </c>
      <c r="E121" s="16">
        <f t="shared" si="3"/>
        <v>0</v>
      </c>
    </row>
    <row r="122" spans="1:5" x14ac:dyDescent="0.25">
      <c r="A122" s="13"/>
      <c r="B122" s="13"/>
      <c r="C122" s="14"/>
      <c r="D122" s="15">
        <f t="shared" si="2"/>
        <v>0</v>
      </c>
      <c r="E122" s="16">
        <f t="shared" si="3"/>
        <v>0</v>
      </c>
    </row>
    <row r="123" spans="1:5" x14ac:dyDescent="0.25">
      <c r="A123" s="13"/>
      <c r="B123" s="13"/>
      <c r="C123" s="14"/>
      <c r="D123" s="15">
        <f t="shared" si="2"/>
        <v>0</v>
      </c>
      <c r="E123" s="16">
        <f t="shared" si="3"/>
        <v>0</v>
      </c>
    </row>
    <row r="124" spans="1:5" x14ac:dyDescent="0.25">
      <c r="A124" s="13"/>
      <c r="B124" s="13"/>
      <c r="C124" s="14"/>
      <c r="D124" s="15">
        <f t="shared" si="2"/>
        <v>0</v>
      </c>
      <c r="E124" s="16">
        <f t="shared" si="3"/>
        <v>0</v>
      </c>
    </row>
    <row r="125" spans="1:5" x14ac:dyDescent="0.25">
      <c r="A125" s="13"/>
      <c r="B125" s="13"/>
      <c r="C125" s="14"/>
      <c r="D125" s="15">
        <f t="shared" si="2"/>
        <v>0</v>
      </c>
      <c r="E125" s="16">
        <f t="shared" si="3"/>
        <v>0</v>
      </c>
    </row>
    <row r="126" spans="1:5" x14ac:dyDescent="0.25">
      <c r="A126" s="13"/>
      <c r="B126" s="13"/>
      <c r="C126" s="14"/>
      <c r="D126" s="15">
        <f t="shared" si="2"/>
        <v>0</v>
      </c>
      <c r="E126" s="16">
        <f t="shared" si="3"/>
        <v>0</v>
      </c>
    </row>
    <row r="127" spans="1:5" x14ac:dyDescent="0.25">
      <c r="A127" s="13"/>
      <c r="B127" s="13"/>
      <c r="C127" s="14"/>
      <c r="D127" s="15">
        <f t="shared" si="2"/>
        <v>0</v>
      </c>
      <c r="E127" s="16">
        <f t="shared" si="3"/>
        <v>0</v>
      </c>
    </row>
    <row r="128" spans="1:5" x14ac:dyDescent="0.25">
      <c r="A128" s="13"/>
      <c r="B128" s="13"/>
      <c r="C128" s="14"/>
      <c r="D128" s="15">
        <f t="shared" si="2"/>
        <v>0</v>
      </c>
      <c r="E128" s="16">
        <f t="shared" si="3"/>
        <v>0</v>
      </c>
    </row>
    <row r="129" spans="1:5" x14ac:dyDescent="0.25">
      <c r="A129" s="13"/>
      <c r="B129" s="13"/>
      <c r="C129" s="14"/>
      <c r="D129" s="15">
        <f t="shared" si="2"/>
        <v>0</v>
      </c>
      <c r="E129" s="16">
        <f t="shared" si="3"/>
        <v>0</v>
      </c>
    </row>
    <row r="130" spans="1:5" x14ac:dyDescent="0.25">
      <c r="A130" s="13"/>
      <c r="B130" s="13"/>
      <c r="C130" s="14"/>
      <c r="D130" s="15">
        <f t="shared" si="2"/>
        <v>0</v>
      </c>
      <c r="E130" s="16">
        <f t="shared" si="3"/>
        <v>0</v>
      </c>
    </row>
    <row r="131" spans="1:5" x14ac:dyDescent="0.25">
      <c r="A131" s="13"/>
      <c r="B131" s="13"/>
      <c r="C131" s="14"/>
      <c r="D131" s="15">
        <f t="shared" si="2"/>
        <v>0</v>
      </c>
      <c r="E131" s="16">
        <f t="shared" si="3"/>
        <v>0</v>
      </c>
    </row>
    <row r="132" spans="1:5" x14ac:dyDescent="0.25">
      <c r="A132" s="13"/>
      <c r="B132" s="13"/>
      <c r="C132" s="14"/>
      <c r="D132" s="15">
        <f t="shared" si="2"/>
        <v>0</v>
      </c>
      <c r="E132" s="16">
        <f t="shared" si="3"/>
        <v>0</v>
      </c>
    </row>
    <row r="133" spans="1:5" x14ac:dyDescent="0.25">
      <c r="A133" s="13"/>
      <c r="B133" s="13"/>
      <c r="C133" s="14"/>
      <c r="D133" s="15">
        <f t="shared" ref="D133:D196" si="4">$A$2</f>
        <v>0</v>
      </c>
      <c r="E133" s="16">
        <f t="shared" ref="E133:E196" si="5">C133*D133</f>
        <v>0</v>
      </c>
    </row>
    <row r="134" spans="1:5" x14ac:dyDescent="0.25">
      <c r="A134" s="13"/>
      <c r="B134" s="13"/>
      <c r="C134" s="14"/>
      <c r="D134" s="15">
        <f t="shared" si="4"/>
        <v>0</v>
      </c>
      <c r="E134" s="16">
        <f t="shared" si="5"/>
        <v>0</v>
      </c>
    </row>
    <row r="135" spans="1:5" x14ac:dyDescent="0.25">
      <c r="A135" s="13"/>
      <c r="B135" s="13"/>
      <c r="C135" s="14"/>
      <c r="D135" s="15">
        <f t="shared" si="4"/>
        <v>0</v>
      </c>
      <c r="E135" s="16">
        <f t="shared" si="5"/>
        <v>0</v>
      </c>
    </row>
    <row r="136" spans="1:5" x14ac:dyDescent="0.25">
      <c r="A136" s="13"/>
      <c r="B136" s="13"/>
      <c r="C136" s="14"/>
      <c r="D136" s="15">
        <f t="shared" si="4"/>
        <v>0</v>
      </c>
      <c r="E136" s="16">
        <f t="shared" si="5"/>
        <v>0</v>
      </c>
    </row>
    <row r="137" spans="1:5" x14ac:dyDescent="0.25">
      <c r="A137" s="13"/>
      <c r="B137" s="13"/>
      <c r="C137" s="14"/>
      <c r="D137" s="15">
        <f t="shared" si="4"/>
        <v>0</v>
      </c>
      <c r="E137" s="16">
        <f t="shared" si="5"/>
        <v>0</v>
      </c>
    </row>
    <row r="138" spans="1:5" x14ac:dyDescent="0.25">
      <c r="A138" s="13"/>
      <c r="B138" s="13"/>
      <c r="C138" s="14"/>
      <c r="D138" s="15">
        <f t="shared" si="4"/>
        <v>0</v>
      </c>
      <c r="E138" s="16">
        <f t="shared" si="5"/>
        <v>0</v>
      </c>
    </row>
    <row r="139" spans="1:5" x14ac:dyDescent="0.25">
      <c r="A139" s="13"/>
      <c r="B139" s="13"/>
      <c r="C139" s="14"/>
      <c r="D139" s="15">
        <f t="shared" si="4"/>
        <v>0</v>
      </c>
      <c r="E139" s="16">
        <f t="shared" si="5"/>
        <v>0</v>
      </c>
    </row>
    <row r="140" spans="1:5" x14ac:dyDescent="0.25">
      <c r="A140" s="13"/>
      <c r="B140" s="13"/>
      <c r="C140" s="14"/>
      <c r="D140" s="15">
        <f t="shared" si="4"/>
        <v>0</v>
      </c>
      <c r="E140" s="16">
        <f t="shared" si="5"/>
        <v>0</v>
      </c>
    </row>
    <row r="141" spans="1:5" x14ac:dyDescent="0.25">
      <c r="A141" s="13"/>
      <c r="B141" s="13"/>
      <c r="C141" s="14"/>
      <c r="D141" s="15">
        <f t="shared" si="4"/>
        <v>0</v>
      </c>
      <c r="E141" s="16">
        <f t="shared" si="5"/>
        <v>0</v>
      </c>
    </row>
    <row r="142" spans="1:5" x14ac:dyDescent="0.25">
      <c r="A142" s="13"/>
      <c r="B142" s="13"/>
      <c r="C142" s="14"/>
      <c r="D142" s="15">
        <f t="shared" si="4"/>
        <v>0</v>
      </c>
      <c r="E142" s="16">
        <f t="shared" si="5"/>
        <v>0</v>
      </c>
    </row>
    <row r="143" spans="1:5" x14ac:dyDescent="0.25">
      <c r="A143" s="13"/>
      <c r="B143" s="13"/>
      <c r="C143" s="14"/>
      <c r="D143" s="15">
        <f t="shared" si="4"/>
        <v>0</v>
      </c>
      <c r="E143" s="16">
        <f t="shared" si="5"/>
        <v>0</v>
      </c>
    </row>
    <row r="144" spans="1:5" x14ac:dyDescent="0.25">
      <c r="A144" s="13"/>
      <c r="B144" s="13"/>
      <c r="C144" s="14"/>
      <c r="D144" s="15">
        <f t="shared" si="4"/>
        <v>0</v>
      </c>
      <c r="E144" s="16">
        <f t="shared" si="5"/>
        <v>0</v>
      </c>
    </row>
    <row r="145" spans="1:5" x14ac:dyDescent="0.25">
      <c r="A145" s="13"/>
      <c r="B145" s="13"/>
      <c r="C145" s="14"/>
      <c r="D145" s="15">
        <f t="shared" si="4"/>
        <v>0</v>
      </c>
      <c r="E145" s="16">
        <f t="shared" si="5"/>
        <v>0</v>
      </c>
    </row>
    <row r="146" spans="1:5" x14ac:dyDescent="0.25">
      <c r="A146" s="13"/>
      <c r="B146" s="13"/>
      <c r="C146" s="14"/>
      <c r="D146" s="15">
        <f t="shared" si="4"/>
        <v>0</v>
      </c>
      <c r="E146" s="16">
        <f t="shared" si="5"/>
        <v>0</v>
      </c>
    </row>
    <row r="147" spans="1:5" x14ac:dyDescent="0.25">
      <c r="A147" s="13"/>
      <c r="B147" s="13"/>
      <c r="C147" s="14"/>
      <c r="D147" s="15">
        <f t="shared" si="4"/>
        <v>0</v>
      </c>
      <c r="E147" s="16">
        <f t="shared" si="5"/>
        <v>0</v>
      </c>
    </row>
    <row r="148" spans="1:5" x14ac:dyDescent="0.25">
      <c r="A148" s="13"/>
      <c r="B148" s="13"/>
      <c r="C148" s="14"/>
      <c r="D148" s="15">
        <f t="shared" si="4"/>
        <v>0</v>
      </c>
      <c r="E148" s="16">
        <f t="shared" si="5"/>
        <v>0</v>
      </c>
    </row>
    <row r="149" spans="1:5" x14ac:dyDescent="0.25">
      <c r="A149" s="13"/>
      <c r="B149" s="13"/>
      <c r="C149" s="14"/>
      <c r="D149" s="15">
        <f t="shared" si="4"/>
        <v>0</v>
      </c>
      <c r="E149" s="16">
        <f t="shared" si="5"/>
        <v>0</v>
      </c>
    </row>
    <row r="150" spans="1:5" x14ac:dyDescent="0.25">
      <c r="A150" s="13"/>
      <c r="B150" s="13"/>
      <c r="C150" s="14"/>
      <c r="D150" s="15">
        <f t="shared" si="4"/>
        <v>0</v>
      </c>
      <c r="E150" s="16">
        <f t="shared" si="5"/>
        <v>0</v>
      </c>
    </row>
    <row r="151" spans="1:5" x14ac:dyDescent="0.25">
      <c r="A151" s="13"/>
      <c r="B151" s="13"/>
      <c r="C151" s="14"/>
      <c r="D151" s="15">
        <f t="shared" si="4"/>
        <v>0</v>
      </c>
      <c r="E151" s="16">
        <f t="shared" si="5"/>
        <v>0</v>
      </c>
    </row>
    <row r="152" spans="1:5" x14ac:dyDescent="0.25">
      <c r="A152" s="13"/>
      <c r="B152" s="13"/>
      <c r="C152" s="14"/>
      <c r="D152" s="15">
        <f t="shared" si="4"/>
        <v>0</v>
      </c>
      <c r="E152" s="16">
        <f t="shared" si="5"/>
        <v>0</v>
      </c>
    </row>
    <row r="153" spans="1:5" x14ac:dyDescent="0.25">
      <c r="A153" s="13"/>
      <c r="B153" s="13"/>
      <c r="C153" s="14"/>
      <c r="D153" s="15">
        <f t="shared" si="4"/>
        <v>0</v>
      </c>
      <c r="E153" s="16">
        <f t="shared" si="5"/>
        <v>0</v>
      </c>
    </row>
    <row r="154" spans="1:5" x14ac:dyDescent="0.25">
      <c r="A154" s="13"/>
      <c r="B154" s="13"/>
      <c r="C154" s="14"/>
      <c r="D154" s="15">
        <f t="shared" si="4"/>
        <v>0</v>
      </c>
      <c r="E154" s="16">
        <f t="shared" si="5"/>
        <v>0</v>
      </c>
    </row>
    <row r="155" spans="1:5" x14ac:dyDescent="0.25">
      <c r="A155" s="13"/>
      <c r="B155" s="13"/>
      <c r="C155" s="14"/>
      <c r="D155" s="15">
        <f t="shared" si="4"/>
        <v>0</v>
      </c>
      <c r="E155" s="16">
        <f t="shared" si="5"/>
        <v>0</v>
      </c>
    </row>
    <row r="156" spans="1:5" x14ac:dyDescent="0.25">
      <c r="A156" s="13"/>
      <c r="B156" s="13"/>
      <c r="C156" s="14"/>
      <c r="D156" s="15">
        <f t="shared" si="4"/>
        <v>0</v>
      </c>
      <c r="E156" s="16">
        <f t="shared" si="5"/>
        <v>0</v>
      </c>
    </row>
    <row r="157" spans="1:5" x14ac:dyDescent="0.25">
      <c r="A157" s="13"/>
      <c r="B157" s="13"/>
      <c r="C157" s="14"/>
      <c r="D157" s="15">
        <f t="shared" si="4"/>
        <v>0</v>
      </c>
      <c r="E157" s="16">
        <f t="shared" si="5"/>
        <v>0</v>
      </c>
    </row>
    <row r="158" spans="1:5" x14ac:dyDescent="0.25">
      <c r="A158" s="13"/>
      <c r="B158" s="13"/>
      <c r="C158" s="14"/>
      <c r="D158" s="15">
        <f t="shared" si="4"/>
        <v>0</v>
      </c>
      <c r="E158" s="16">
        <f t="shared" si="5"/>
        <v>0</v>
      </c>
    </row>
    <row r="159" spans="1:5" x14ac:dyDescent="0.25">
      <c r="A159" s="13"/>
      <c r="B159" s="13"/>
      <c r="C159" s="14"/>
      <c r="D159" s="15">
        <f t="shared" si="4"/>
        <v>0</v>
      </c>
      <c r="E159" s="16">
        <f t="shared" si="5"/>
        <v>0</v>
      </c>
    </row>
    <row r="160" spans="1:5" x14ac:dyDescent="0.25">
      <c r="A160" s="13"/>
      <c r="B160" s="13"/>
      <c r="C160" s="14"/>
      <c r="D160" s="15">
        <f t="shared" si="4"/>
        <v>0</v>
      </c>
      <c r="E160" s="16">
        <f t="shared" si="5"/>
        <v>0</v>
      </c>
    </row>
    <row r="161" spans="1:5" x14ac:dyDescent="0.25">
      <c r="A161" s="13"/>
      <c r="B161" s="13"/>
      <c r="C161" s="14"/>
      <c r="D161" s="15">
        <f t="shared" si="4"/>
        <v>0</v>
      </c>
      <c r="E161" s="16">
        <f t="shared" si="5"/>
        <v>0</v>
      </c>
    </row>
    <row r="162" spans="1:5" x14ac:dyDescent="0.25">
      <c r="A162" s="13"/>
      <c r="B162" s="13"/>
      <c r="C162" s="14"/>
      <c r="D162" s="15">
        <f t="shared" si="4"/>
        <v>0</v>
      </c>
      <c r="E162" s="16">
        <f t="shared" si="5"/>
        <v>0</v>
      </c>
    </row>
    <row r="163" spans="1:5" x14ac:dyDescent="0.25">
      <c r="A163" s="13"/>
      <c r="B163" s="13"/>
      <c r="C163" s="14"/>
      <c r="D163" s="15">
        <f t="shared" si="4"/>
        <v>0</v>
      </c>
      <c r="E163" s="16">
        <f t="shared" si="5"/>
        <v>0</v>
      </c>
    </row>
    <row r="164" spans="1:5" x14ac:dyDescent="0.25">
      <c r="A164" s="13"/>
      <c r="B164" s="13"/>
      <c r="C164" s="14"/>
      <c r="D164" s="15">
        <f t="shared" si="4"/>
        <v>0</v>
      </c>
      <c r="E164" s="16">
        <f t="shared" si="5"/>
        <v>0</v>
      </c>
    </row>
    <row r="165" spans="1:5" x14ac:dyDescent="0.25">
      <c r="A165" s="13"/>
      <c r="B165" s="13"/>
      <c r="C165" s="14"/>
      <c r="D165" s="15">
        <f t="shared" si="4"/>
        <v>0</v>
      </c>
      <c r="E165" s="16">
        <f t="shared" si="5"/>
        <v>0</v>
      </c>
    </row>
    <row r="166" spans="1:5" x14ac:dyDescent="0.25">
      <c r="A166" s="13"/>
      <c r="B166" s="13"/>
      <c r="C166" s="14"/>
      <c r="D166" s="15">
        <f t="shared" si="4"/>
        <v>0</v>
      </c>
      <c r="E166" s="16">
        <f t="shared" si="5"/>
        <v>0</v>
      </c>
    </row>
    <row r="167" spans="1:5" x14ac:dyDescent="0.25">
      <c r="A167" s="13"/>
      <c r="B167" s="13"/>
      <c r="C167" s="14"/>
      <c r="D167" s="15">
        <f t="shared" si="4"/>
        <v>0</v>
      </c>
      <c r="E167" s="16">
        <f t="shared" si="5"/>
        <v>0</v>
      </c>
    </row>
    <row r="168" spans="1:5" x14ac:dyDescent="0.25">
      <c r="A168" s="13"/>
      <c r="B168" s="13"/>
      <c r="C168" s="14"/>
      <c r="D168" s="15">
        <f t="shared" si="4"/>
        <v>0</v>
      </c>
      <c r="E168" s="16">
        <f t="shared" si="5"/>
        <v>0</v>
      </c>
    </row>
    <row r="169" spans="1:5" x14ac:dyDescent="0.25">
      <c r="A169" s="13"/>
      <c r="B169" s="13"/>
      <c r="C169" s="14"/>
      <c r="D169" s="15">
        <f t="shared" si="4"/>
        <v>0</v>
      </c>
      <c r="E169" s="16">
        <f t="shared" si="5"/>
        <v>0</v>
      </c>
    </row>
    <row r="170" spans="1:5" x14ac:dyDescent="0.25">
      <c r="A170" s="13"/>
      <c r="B170" s="13"/>
      <c r="C170" s="14"/>
      <c r="D170" s="15">
        <f t="shared" si="4"/>
        <v>0</v>
      </c>
      <c r="E170" s="16">
        <f t="shared" si="5"/>
        <v>0</v>
      </c>
    </row>
    <row r="171" spans="1:5" x14ac:dyDescent="0.25">
      <c r="A171" s="13"/>
      <c r="B171" s="13"/>
      <c r="C171" s="14"/>
      <c r="D171" s="15">
        <f t="shared" si="4"/>
        <v>0</v>
      </c>
      <c r="E171" s="16">
        <f t="shared" si="5"/>
        <v>0</v>
      </c>
    </row>
    <row r="172" spans="1:5" x14ac:dyDescent="0.25">
      <c r="A172" s="13"/>
      <c r="B172" s="13"/>
      <c r="C172" s="14"/>
      <c r="D172" s="15">
        <f t="shared" si="4"/>
        <v>0</v>
      </c>
      <c r="E172" s="16">
        <f t="shared" si="5"/>
        <v>0</v>
      </c>
    </row>
    <row r="173" spans="1:5" x14ac:dyDescent="0.25">
      <c r="A173" s="13"/>
      <c r="B173" s="13"/>
      <c r="C173" s="14"/>
      <c r="D173" s="15">
        <f t="shared" si="4"/>
        <v>0</v>
      </c>
      <c r="E173" s="16">
        <f t="shared" si="5"/>
        <v>0</v>
      </c>
    </row>
    <row r="174" spans="1:5" x14ac:dyDescent="0.25">
      <c r="A174" s="13"/>
      <c r="B174" s="13"/>
      <c r="C174" s="14"/>
      <c r="D174" s="15">
        <f t="shared" si="4"/>
        <v>0</v>
      </c>
      <c r="E174" s="16">
        <f t="shared" si="5"/>
        <v>0</v>
      </c>
    </row>
    <row r="175" spans="1:5" x14ac:dyDescent="0.25">
      <c r="A175" s="13"/>
      <c r="B175" s="13"/>
      <c r="C175" s="14"/>
      <c r="D175" s="15">
        <f t="shared" si="4"/>
        <v>0</v>
      </c>
      <c r="E175" s="16">
        <f t="shared" si="5"/>
        <v>0</v>
      </c>
    </row>
    <row r="176" spans="1:5" x14ac:dyDescent="0.25">
      <c r="A176" s="13"/>
      <c r="B176" s="13"/>
      <c r="C176" s="14"/>
      <c r="D176" s="15">
        <f t="shared" si="4"/>
        <v>0</v>
      </c>
      <c r="E176" s="16">
        <f t="shared" si="5"/>
        <v>0</v>
      </c>
    </row>
    <row r="177" spans="1:5" x14ac:dyDescent="0.25">
      <c r="A177" s="13"/>
      <c r="B177" s="13"/>
      <c r="C177" s="14"/>
      <c r="D177" s="15">
        <f t="shared" si="4"/>
        <v>0</v>
      </c>
      <c r="E177" s="16">
        <f t="shared" si="5"/>
        <v>0</v>
      </c>
    </row>
    <row r="178" spans="1:5" x14ac:dyDescent="0.25">
      <c r="A178" s="13"/>
      <c r="B178" s="13"/>
      <c r="C178" s="14"/>
      <c r="D178" s="15">
        <f t="shared" si="4"/>
        <v>0</v>
      </c>
      <c r="E178" s="16">
        <f t="shared" si="5"/>
        <v>0</v>
      </c>
    </row>
    <row r="179" spans="1:5" x14ac:dyDescent="0.25">
      <c r="A179" s="13"/>
      <c r="B179" s="13"/>
      <c r="C179" s="14"/>
      <c r="D179" s="15">
        <f t="shared" si="4"/>
        <v>0</v>
      </c>
      <c r="E179" s="16">
        <f t="shared" si="5"/>
        <v>0</v>
      </c>
    </row>
    <row r="180" spans="1:5" x14ac:dyDescent="0.25">
      <c r="A180" s="13"/>
      <c r="B180" s="13"/>
      <c r="C180" s="14"/>
      <c r="D180" s="15">
        <f t="shared" si="4"/>
        <v>0</v>
      </c>
      <c r="E180" s="16">
        <f t="shared" si="5"/>
        <v>0</v>
      </c>
    </row>
    <row r="181" spans="1:5" x14ac:dyDescent="0.25">
      <c r="A181" s="13"/>
      <c r="B181" s="13"/>
      <c r="C181" s="14"/>
      <c r="D181" s="15">
        <f t="shared" si="4"/>
        <v>0</v>
      </c>
      <c r="E181" s="16">
        <f t="shared" si="5"/>
        <v>0</v>
      </c>
    </row>
    <row r="182" spans="1:5" x14ac:dyDescent="0.25">
      <c r="A182" s="13"/>
      <c r="B182" s="13"/>
      <c r="C182" s="14"/>
      <c r="D182" s="15">
        <f t="shared" si="4"/>
        <v>0</v>
      </c>
      <c r="E182" s="16">
        <f t="shared" si="5"/>
        <v>0</v>
      </c>
    </row>
    <row r="183" spans="1:5" x14ac:dyDescent="0.25">
      <c r="A183" s="13"/>
      <c r="B183" s="13"/>
      <c r="C183" s="14"/>
      <c r="D183" s="15">
        <f t="shared" si="4"/>
        <v>0</v>
      </c>
      <c r="E183" s="16">
        <f t="shared" si="5"/>
        <v>0</v>
      </c>
    </row>
    <row r="184" spans="1:5" x14ac:dyDescent="0.25">
      <c r="A184" s="13"/>
      <c r="B184" s="13"/>
      <c r="C184" s="14"/>
      <c r="D184" s="15">
        <f t="shared" si="4"/>
        <v>0</v>
      </c>
      <c r="E184" s="16">
        <f t="shared" si="5"/>
        <v>0</v>
      </c>
    </row>
    <row r="185" spans="1:5" x14ac:dyDescent="0.25">
      <c r="A185" s="13"/>
      <c r="B185" s="13"/>
      <c r="C185" s="14"/>
      <c r="D185" s="15">
        <f t="shared" si="4"/>
        <v>0</v>
      </c>
      <c r="E185" s="16">
        <f t="shared" si="5"/>
        <v>0</v>
      </c>
    </row>
    <row r="186" spans="1:5" x14ac:dyDescent="0.25">
      <c r="A186" s="13"/>
      <c r="B186" s="13"/>
      <c r="C186" s="14"/>
      <c r="D186" s="15">
        <f t="shared" si="4"/>
        <v>0</v>
      </c>
      <c r="E186" s="16">
        <f t="shared" si="5"/>
        <v>0</v>
      </c>
    </row>
    <row r="187" spans="1:5" x14ac:dyDescent="0.25">
      <c r="A187" s="13"/>
      <c r="B187" s="13"/>
      <c r="C187" s="14"/>
      <c r="D187" s="15">
        <f t="shared" si="4"/>
        <v>0</v>
      </c>
      <c r="E187" s="16">
        <f t="shared" si="5"/>
        <v>0</v>
      </c>
    </row>
    <row r="188" spans="1:5" x14ac:dyDescent="0.25">
      <c r="A188" s="13"/>
      <c r="B188" s="13"/>
      <c r="C188" s="14"/>
      <c r="D188" s="15">
        <f t="shared" si="4"/>
        <v>0</v>
      </c>
      <c r="E188" s="16">
        <f t="shared" si="5"/>
        <v>0</v>
      </c>
    </row>
    <row r="189" spans="1:5" x14ac:dyDescent="0.25">
      <c r="A189" s="13"/>
      <c r="B189" s="13"/>
      <c r="C189" s="14"/>
      <c r="D189" s="15">
        <f t="shared" si="4"/>
        <v>0</v>
      </c>
      <c r="E189" s="16">
        <f t="shared" si="5"/>
        <v>0</v>
      </c>
    </row>
    <row r="190" spans="1:5" x14ac:dyDescent="0.25">
      <c r="A190" s="13"/>
      <c r="B190" s="13"/>
      <c r="C190" s="14"/>
      <c r="D190" s="15">
        <f t="shared" si="4"/>
        <v>0</v>
      </c>
      <c r="E190" s="16">
        <f t="shared" si="5"/>
        <v>0</v>
      </c>
    </row>
    <row r="191" spans="1:5" x14ac:dyDescent="0.25">
      <c r="A191" s="13"/>
      <c r="B191" s="13"/>
      <c r="C191" s="14"/>
      <c r="D191" s="15">
        <f t="shared" si="4"/>
        <v>0</v>
      </c>
      <c r="E191" s="16">
        <f t="shared" si="5"/>
        <v>0</v>
      </c>
    </row>
    <row r="192" spans="1:5" x14ac:dyDescent="0.25">
      <c r="A192" s="13"/>
      <c r="B192" s="13"/>
      <c r="C192" s="14"/>
      <c r="D192" s="15">
        <f t="shared" si="4"/>
        <v>0</v>
      </c>
      <c r="E192" s="16">
        <f t="shared" si="5"/>
        <v>0</v>
      </c>
    </row>
    <row r="193" spans="1:5" x14ac:dyDescent="0.25">
      <c r="A193" s="13"/>
      <c r="B193" s="13"/>
      <c r="C193" s="14"/>
      <c r="D193" s="15">
        <f t="shared" si="4"/>
        <v>0</v>
      </c>
      <c r="E193" s="16">
        <f t="shared" si="5"/>
        <v>0</v>
      </c>
    </row>
    <row r="194" spans="1:5" x14ac:dyDescent="0.25">
      <c r="A194" s="13"/>
      <c r="B194" s="13"/>
      <c r="C194" s="14"/>
      <c r="D194" s="15">
        <f t="shared" si="4"/>
        <v>0</v>
      </c>
      <c r="E194" s="16">
        <f t="shared" si="5"/>
        <v>0</v>
      </c>
    </row>
    <row r="195" spans="1:5" x14ac:dyDescent="0.25">
      <c r="A195" s="13"/>
      <c r="B195" s="13"/>
      <c r="C195" s="14"/>
      <c r="D195" s="15">
        <f t="shared" si="4"/>
        <v>0</v>
      </c>
      <c r="E195" s="16">
        <f t="shared" si="5"/>
        <v>0</v>
      </c>
    </row>
    <row r="196" spans="1:5" x14ac:dyDescent="0.25">
      <c r="A196" s="13"/>
      <c r="B196" s="13"/>
      <c r="C196" s="14"/>
      <c r="D196" s="15">
        <f t="shared" si="4"/>
        <v>0</v>
      </c>
      <c r="E196" s="16">
        <f t="shared" si="5"/>
        <v>0</v>
      </c>
    </row>
    <row r="197" spans="1:5" x14ac:dyDescent="0.25">
      <c r="A197" s="13"/>
      <c r="B197" s="13"/>
      <c r="C197" s="14"/>
      <c r="D197" s="15">
        <f t="shared" ref="D197:D260" si="6">$A$2</f>
        <v>0</v>
      </c>
      <c r="E197" s="16">
        <f t="shared" ref="E197:E260" si="7">C197*D197</f>
        <v>0</v>
      </c>
    </row>
    <row r="198" spans="1:5" x14ac:dyDescent="0.25">
      <c r="A198" s="13"/>
      <c r="B198" s="13"/>
      <c r="C198" s="14"/>
      <c r="D198" s="15">
        <f t="shared" si="6"/>
        <v>0</v>
      </c>
      <c r="E198" s="16">
        <f t="shared" si="7"/>
        <v>0</v>
      </c>
    </row>
    <row r="199" spans="1:5" x14ac:dyDescent="0.25">
      <c r="A199" s="13"/>
      <c r="B199" s="13"/>
      <c r="C199" s="14"/>
      <c r="D199" s="15">
        <f t="shared" si="6"/>
        <v>0</v>
      </c>
      <c r="E199" s="16">
        <f t="shared" si="7"/>
        <v>0</v>
      </c>
    </row>
    <row r="200" spans="1:5" x14ac:dyDescent="0.25">
      <c r="A200" s="13"/>
      <c r="B200" s="13"/>
      <c r="C200" s="14"/>
      <c r="D200" s="15">
        <f t="shared" si="6"/>
        <v>0</v>
      </c>
      <c r="E200" s="16">
        <f t="shared" si="7"/>
        <v>0</v>
      </c>
    </row>
    <row r="201" spans="1:5" x14ac:dyDescent="0.25">
      <c r="A201" s="13"/>
      <c r="B201" s="13"/>
      <c r="C201" s="14"/>
      <c r="D201" s="15">
        <f t="shared" si="6"/>
        <v>0</v>
      </c>
      <c r="E201" s="16">
        <f t="shared" si="7"/>
        <v>0</v>
      </c>
    </row>
    <row r="202" spans="1:5" x14ac:dyDescent="0.25">
      <c r="A202" s="13"/>
      <c r="B202" s="13"/>
      <c r="C202" s="14"/>
      <c r="D202" s="15">
        <f t="shared" si="6"/>
        <v>0</v>
      </c>
      <c r="E202" s="16">
        <f t="shared" si="7"/>
        <v>0</v>
      </c>
    </row>
    <row r="203" spans="1:5" x14ac:dyDescent="0.25">
      <c r="A203" s="13"/>
      <c r="B203" s="13"/>
      <c r="C203" s="14"/>
      <c r="D203" s="15">
        <f t="shared" si="6"/>
        <v>0</v>
      </c>
      <c r="E203" s="16">
        <f t="shared" si="7"/>
        <v>0</v>
      </c>
    </row>
    <row r="204" spans="1:5" x14ac:dyDescent="0.25">
      <c r="A204" s="13"/>
      <c r="B204" s="13"/>
      <c r="C204" s="14"/>
      <c r="D204" s="15">
        <f t="shared" si="6"/>
        <v>0</v>
      </c>
      <c r="E204" s="16">
        <f t="shared" si="7"/>
        <v>0</v>
      </c>
    </row>
    <row r="205" spans="1:5" x14ac:dyDescent="0.25">
      <c r="A205" s="13"/>
      <c r="B205" s="13"/>
      <c r="C205" s="14"/>
      <c r="D205" s="15">
        <f t="shared" si="6"/>
        <v>0</v>
      </c>
      <c r="E205" s="16">
        <f t="shared" si="7"/>
        <v>0</v>
      </c>
    </row>
    <row r="206" spans="1:5" x14ac:dyDescent="0.25">
      <c r="A206" s="13"/>
      <c r="B206" s="13"/>
      <c r="C206" s="14"/>
      <c r="D206" s="15">
        <f t="shared" si="6"/>
        <v>0</v>
      </c>
      <c r="E206" s="16">
        <f t="shared" si="7"/>
        <v>0</v>
      </c>
    </row>
    <row r="207" spans="1:5" x14ac:dyDescent="0.25">
      <c r="A207" s="13"/>
      <c r="B207" s="13"/>
      <c r="C207" s="14"/>
      <c r="D207" s="15">
        <f t="shared" si="6"/>
        <v>0</v>
      </c>
      <c r="E207" s="16">
        <f t="shared" si="7"/>
        <v>0</v>
      </c>
    </row>
    <row r="208" spans="1:5" x14ac:dyDescent="0.25">
      <c r="A208" s="13"/>
      <c r="B208" s="13"/>
      <c r="C208" s="14"/>
      <c r="D208" s="15">
        <f t="shared" si="6"/>
        <v>0</v>
      </c>
      <c r="E208" s="16">
        <f t="shared" si="7"/>
        <v>0</v>
      </c>
    </row>
    <row r="209" spans="1:5" x14ac:dyDescent="0.25">
      <c r="A209" s="13"/>
      <c r="B209" s="13"/>
      <c r="C209" s="14"/>
      <c r="D209" s="15">
        <f t="shared" si="6"/>
        <v>0</v>
      </c>
      <c r="E209" s="16">
        <f t="shared" si="7"/>
        <v>0</v>
      </c>
    </row>
    <row r="210" spans="1:5" x14ac:dyDescent="0.25">
      <c r="A210" s="13"/>
      <c r="B210" s="13"/>
      <c r="C210" s="14"/>
      <c r="D210" s="15">
        <f t="shared" si="6"/>
        <v>0</v>
      </c>
      <c r="E210" s="16">
        <f t="shared" si="7"/>
        <v>0</v>
      </c>
    </row>
    <row r="211" spans="1:5" x14ac:dyDescent="0.25">
      <c r="A211" s="13"/>
      <c r="B211" s="13"/>
      <c r="C211" s="14"/>
      <c r="D211" s="15">
        <f t="shared" si="6"/>
        <v>0</v>
      </c>
      <c r="E211" s="16">
        <f t="shared" si="7"/>
        <v>0</v>
      </c>
    </row>
    <row r="212" spans="1:5" x14ac:dyDescent="0.25">
      <c r="A212" s="13"/>
      <c r="B212" s="13"/>
      <c r="C212" s="14"/>
      <c r="D212" s="15">
        <f t="shared" si="6"/>
        <v>0</v>
      </c>
      <c r="E212" s="16">
        <f t="shared" si="7"/>
        <v>0</v>
      </c>
    </row>
    <row r="213" spans="1:5" x14ac:dyDescent="0.25">
      <c r="A213" s="13"/>
      <c r="B213" s="13"/>
      <c r="C213" s="14"/>
      <c r="D213" s="15">
        <f t="shared" si="6"/>
        <v>0</v>
      </c>
      <c r="E213" s="16">
        <f t="shared" si="7"/>
        <v>0</v>
      </c>
    </row>
    <row r="214" spans="1:5" x14ac:dyDescent="0.25">
      <c r="A214" s="13"/>
      <c r="B214" s="13"/>
      <c r="C214" s="14"/>
      <c r="D214" s="15">
        <f t="shared" si="6"/>
        <v>0</v>
      </c>
      <c r="E214" s="16">
        <f t="shared" si="7"/>
        <v>0</v>
      </c>
    </row>
    <row r="215" spans="1:5" x14ac:dyDescent="0.25">
      <c r="A215" s="13"/>
      <c r="B215" s="13"/>
      <c r="C215" s="14"/>
      <c r="D215" s="15">
        <f t="shared" si="6"/>
        <v>0</v>
      </c>
      <c r="E215" s="16">
        <f t="shared" si="7"/>
        <v>0</v>
      </c>
    </row>
    <row r="216" spans="1:5" x14ac:dyDescent="0.25">
      <c r="A216" s="13"/>
      <c r="B216" s="13"/>
      <c r="C216" s="14"/>
      <c r="D216" s="15">
        <f t="shared" si="6"/>
        <v>0</v>
      </c>
      <c r="E216" s="16">
        <f t="shared" si="7"/>
        <v>0</v>
      </c>
    </row>
    <row r="217" spans="1:5" x14ac:dyDescent="0.25">
      <c r="A217" s="13"/>
      <c r="B217" s="13"/>
      <c r="C217" s="14"/>
      <c r="D217" s="15">
        <f t="shared" si="6"/>
        <v>0</v>
      </c>
      <c r="E217" s="16">
        <f t="shared" si="7"/>
        <v>0</v>
      </c>
    </row>
    <row r="218" spans="1:5" x14ac:dyDescent="0.25">
      <c r="A218" s="13"/>
      <c r="B218" s="13"/>
      <c r="C218" s="14"/>
      <c r="D218" s="15">
        <f t="shared" si="6"/>
        <v>0</v>
      </c>
      <c r="E218" s="16">
        <f t="shared" si="7"/>
        <v>0</v>
      </c>
    </row>
    <row r="219" spans="1:5" x14ac:dyDescent="0.25">
      <c r="A219" s="13"/>
      <c r="B219" s="13"/>
      <c r="C219" s="14"/>
      <c r="D219" s="15">
        <f t="shared" si="6"/>
        <v>0</v>
      </c>
      <c r="E219" s="16">
        <f t="shared" si="7"/>
        <v>0</v>
      </c>
    </row>
    <row r="220" spans="1:5" x14ac:dyDescent="0.25">
      <c r="A220" s="13"/>
      <c r="B220" s="13"/>
      <c r="C220" s="14"/>
      <c r="D220" s="15">
        <f t="shared" si="6"/>
        <v>0</v>
      </c>
      <c r="E220" s="16">
        <f t="shared" si="7"/>
        <v>0</v>
      </c>
    </row>
    <row r="221" spans="1:5" x14ac:dyDescent="0.25">
      <c r="A221" s="13"/>
      <c r="B221" s="13"/>
      <c r="C221" s="14"/>
      <c r="D221" s="15">
        <f t="shared" si="6"/>
        <v>0</v>
      </c>
      <c r="E221" s="16">
        <f t="shared" si="7"/>
        <v>0</v>
      </c>
    </row>
    <row r="222" spans="1:5" x14ac:dyDescent="0.25">
      <c r="A222" s="13"/>
      <c r="B222" s="13"/>
      <c r="C222" s="14"/>
      <c r="D222" s="15">
        <f t="shared" si="6"/>
        <v>0</v>
      </c>
      <c r="E222" s="16">
        <f t="shared" si="7"/>
        <v>0</v>
      </c>
    </row>
    <row r="223" spans="1:5" x14ac:dyDescent="0.25">
      <c r="A223" s="13"/>
      <c r="B223" s="13"/>
      <c r="C223" s="14"/>
      <c r="D223" s="15">
        <f t="shared" si="6"/>
        <v>0</v>
      </c>
      <c r="E223" s="16">
        <f t="shared" si="7"/>
        <v>0</v>
      </c>
    </row>
    <row r="224" spans="1:5" x14ac:dyDescent="0.25">
      <c r="A224" s="13"/>
      <c r="B224" s="13"/>
      <c r="C224" s="14"/>
      <c r="D224" s="15">
        <f t="shared" si="6"/>
        <v>0</v>
      </c>
      <c r="E224" s="16">
        <f t="shared" si="7"/>
        <v>0</v>
      </c>
    </row>
    <row r="225" spans="1:5" x14ac:dyDescent="0.25">
      <c r="A225" s="13"/>
      <c r="B225" s="13"/>
      <c r="C225" s="14"/>
      <c r="D225" s="15">
        <f t="shared" si="6"/>
        <v>0</v>
      </c>
      <c r="E225" s="16">
        <f t="shared" si="7"/>
        <v>0</v>
      </c>
    </row>
    <row r="226" spans="1:5" x14ac:dyDescent="0.25">
      <c r="A226" s="13"/>
      <c r="B226" s="13"/>
      <c r="C226" s="14"/>
      <c r="D226" s="15">
        <f t="shared" si="6"/>
        <v>0</v>
      </c>
      <c r="E226" s="16">
        <f t="shared" si="7"/>
        <v>0</v>
      </c>
    </row>
    <row r="227" spans="1:5" x14ac:dyDescent="0.25">
      <c r="A227" s="13"/>
      <c r="B227" s="13"/>
      <c r="C227" s="14"/>
      <c r="D227" s="15">
        <f t="shared" si="6"/>
        <v>0</v>
      </c>
      <c r="E227" s="16">
        <f t="shared" si="7"/>
        <v>0</v>
      </c>
    </row>
    <row r="228" spans="1:5" x14ac:dyDescent="0.25">
      <c r="A228" s="13"/>
      <c r="B228" s="13"/>
      <c r="C228" s="14"/>
      <c r="D228" s="15">
        <f t="shared" si="6"/>
        <v>0</v>
      </c>
      <c r="E228" s="16">
        <f t="shared" si="7"/>
        <v>0</v>
      </c>
    </row>
    <row r="229" spans="1:5" x14ac:dyDescent="0.25">
      <c r="A229" s="13"/>
      <c r="B229" s="13"/>
      <c r="C229" s="14"/>
      <c r="D229" s="15">
        <f t="shared" si="6"/>
        <v>0</v>
      </c>
      <c r="E229" s="16">
        <f t="shared" si="7"/>
        <v>0</v>
      </c>
    </row>
    <row r="230" spans="1:5" x14ac:dyDescent="0.25">
      <c r="A230" s="13"/>
      <c r="B230" s="13"/>
      <c r="C230" s="14"/>
      <c r="D230" s="15">
        <f t="shared" si="6"/>
        <v>0</v>
      </c>
      <c r="E230" s="16">
        <f t="shared" si="7"/>
        <v>0</v>
      </c>
    </row>
    <row r="231" spans="1:5" x14ac:dyDescent="0.25">
      <c r="A231" s="13"/>
      <c r="B231" s="13"/>
      <c r="C231" s="14"/>
      <c r="D231" s="15">
        <f t="shared" si="6"/>
        <v>0</v>
      </c>
      <c r="E231" s="16">
        <f t="shared" si="7"/>
        <v>0</v>
      </c>
    </row>
    <row r="232" spans="1:5" x14ac:dyDescent="0.25">
      <c r="A232" s="13"/>
      <c r="B232" s="13"/>
      <c r="C232" s="14"/>
      <c r="D232" s="15">
        <f t="shared" si="6"/>
        <v>0</v>
      </c>
      <c r="E232" s="16">
        <f t="shared" si="7"/>
        <v>0</v>
      </c>
    </row>
    <row r="233" spans="1:5" x14ac:dyDescent="0.25">
      <c r="A233" s="13"/>
      <c r="B233" s="13"/>
      <c r="C233" s="14"/>
      <c r="D233" s="15">
        <f t="shared" si="6"/>
        <v>0</v>
      </c>
      <c r="E233" s="16">
        <f t="shared" si="7"/>
        <v>0</v>
      </c>
    </row>
    <row r="234" spans="1:5" x14ac:dyDescent="0.25">
      <c r="A234" s="13"/>
      <c r="B234" s="13"/>
      <c r="C234" s="14"/>
      <c r="D234" s="15">
        <f t="shared" si="6"/>
        <v>0</v>
      </c>
      <c r="E234" s="16">
        <f t="shared" si="7"/>
        <v>0</v>
      </c>
    </row>
    <row r="235" spans="1:5" x14ac:dyDescent="0.25">
      <c r="A235" s="13"/>
      <c r="B235" s="13"/>
      <c r="C235" s="14"/>
      <c r="D235" s="15">
        <f t="shared" si="6"/>
        <v>0</v>
      </c>
      <c r="E235" s="16">
        <f t="shared" si="7"/>
        <v>0</v>
      </c>
    </row>
    <row r="236" spans="1:5" x14ac:dyDescent="0.25">
      <c r="A236" s="13"/>
      <c r="B236" s="13"/>
      <c r="C236" s="14"/>
      <c r="D236" s="15">
        <f t="shared" si="6"/>
        <v>0</v>
      </c>
      <c r="E236" s="16">
        <f t="shared" si="7"/>
        <v>0</v>
      </c>
    </row>
    <row r="237" spans="1:5" x14ac:dyDescent="0.25">
      <c r="A237" s="13"/>
      <c r="B237" s="13"/>
      <c r="C237" s="14"/>
      <c r="D237" s="15">
        <f t="shared" si="6"/>
        <v>0</v>
      </c>
      <c r="E237" s="16">
        <f t="shared" si="7"/>
        <v>0</v>
      </c>
    </row>
    <row r="238" spans="1:5" x14ac:dyDescent="0.25">
      <c r="A238" s="13"/>
      <c r="B238" s="13"/>
      <c r="C238" s="14"/>
      <c r="D238" s="15">
        <f t="shared" si="6"/>
        <v>0</v>
      </c>
      <c r="E238" s="16">
        <f t="shared" si="7"/>
        <v>0</v>
      </c>
    </row>
    <row r="239" spans="1:5" x14ac:dyDescent="0.25">
      <c r="A239" s="13"/>
      <c r="B239" s="13"/>
      <c r="C239" s="14"/>
      <c r="D239" s="15">
        <f t="shared" si="6"/>
        <v>0</v>
      </c>
      <c r="E239" s="16">
        <f t="shared" si="7"/>
        <v>0</v>
      </c>
    </row>
    <row r="240" spans="1:5" x14ac:dyDescent="0.25">
      <c r="A240" s="13"/>
      <c r="B240" s="13"/>
      <c r="C240" s="14"/>
      <c r="D240" s="15">
        <f t="shared" si="6"/>
        <v>0</v>
      </c>
      <c r="E240" s="16">
        <f t="shared" si="7"/>
        <v>0</v>
      </c>
    </row>
    <row r="241" spans="1:5" x14ac:dyDescent="0.25">
      <c r="A241" s="13"/>
      <c r="B241" s="13"/>
      <c r="C241" s="14"/>
      <c r="D241" s="15">
        <f t="shared" si="6"/>
        <v>0</v>
      </c>
      <c r="E241" s="16">
        <f t="shared" si="7"/>
        <v>0</v>
      </c>
    </row>
    <row r="242" spans="1:5" x14ac:dyDescent="0.25">
      <c r="A242" s="13"/>
      <c r="B242" s="13"/>
      <c r="C242" s="14"/>
      <c r="D242" s="15">
        <f t="shared" si="6"/>
        <v>0</v>
      </c>
      <c r="E242" s="16">
        <f t="shared" si="7"/>
        <v>0</v>
      </c>
    </row>
    <row r="243" spans="1:5" x14ac:dyDescent="0.25">
      <c r="A243" s="13"/>
      <c r="B243" s="13"/>
      <c r="C243" s="14"/>
      <c r="D243" s="15">
        <f t="shared" si="6"/>
        <v>0</v>
      </c>
      <c r="E243" s="16">
        <f t="shared" si="7"/>
        <v>0</v>
      </c>
    </row>
    <row r="244" spans="1:5" x14ac:dyDescent="0.25">
      <c r="A244" s="13"/>
      <c r="B244" s="13"/>
      <c r="C244" s="14"/>
      <c r="D244" s="15">
        <f t="shared" si="6"/>
        <v>0</v>
      </c>
      <c r="E244" s="16">
        <f t="shared" si="7"/>
        <v>0</v>
      </c>
    </row>
    <row r="245" spans="1:5" x14ac:dyDescent="0.25">
      <c r="A245" s="13"/>
      <c r="B245" s="13"/>
      <c r="C245" s="14"/>
      <c r="D245" s="15">
        <f t="shared" si="6"/>
        <v>0</v>
      </c>
      <c r="E245" s="16">
        <f t="shared" si="7"/>
        <v>0</v>
      </c>
    </row>
    <row r="246" spans="1:5" x14ac:dyDescent="0.25">
      <c r="A246" s="13"/>
      <c r="B246" s="13"/>
      <c r="C246" s="14"/>
      <c r="D246" s="15">
        <f t="shared" si="6"/>
        <v>0</v>
      </c>
      <c r="E246" s="16">
        <f t="shared" si="7"/>
        <v>0</v>
      </c>
    </row>
    <row r="247" spans="1:5" x14ac:dyDescent="0.25">
      <c r="A247" s="13"/>
      <c r="B247" s="13"/>
      <c r="C247" s="14"/>
      <c r="D247" s="15">
        <f t="shared" si="6"/>
        <v>0</v>
      </c>
      <c r="E247" s="16">
        <f t="shared" si="7"/>
        <v>0</v>
      </c>
    </row>
    <row r="248" spans="1:5" x14ac:dyDescent="0.25">
      <c r="A248" s="13"/>
      <c r="B248" s="13"/>
      <c r="C248" s="14"/>
      <c r="D248" s="15">
        <f t="shared" si="6"/>
        <v>0</v>
      </c>
      <c r="E248" s="16">
        <f t="shared" si="7"/>
        <v>0</v>
      </c>
    </row>
    <row r="249" spans="1:5" x14ac:dyDescent="0.25">
      <c r="A249" s="13"/>
      <c r="B249" s="13"/>
      <c r="C249" s="14"/>
      <c r="D249" s="15">
        <f t="shared" si="6"/>
        <v>0</v>
      </c>
      <c r="E249" s="16">
        <f t="shared" si="7"/>
        <v>0</v>
      </c>
    </row>
    <row r="250" spans="1:5" x14ac:dyDescent="0.25">
      <c r="A250" s="13"/>
      <c r="B250" s="13"/>
      <c r="C250" s="14"/>
      <c r="D250" s="15">
        <f t="shared" si="6"/>
        <v>0</v>
      </c>
      <c r="E250" s="16">
        <f t="shared" si="7"/>
        <v>0</v>
      </c>
    </row>
    <row r="251" spans="1:5" x14ac:dyDescent="0.25">
      <c r="A251" s="13"/>
      <c r="B251" s="13"/>
      <c r="C251" s="14"/>
      <c r="D251" s="15">
        <f t="shared" si="6"/>
        <v>0</v>
      </c>
      <c r="E251" s="16">
        <f t="shared" si="7"/>
        <v>0</v>
      </c>
    </row>
    <row r="252" spans="1:5" x14ac:dyDescent="0.25">
      <c r="A252" s="13"/>
      <c r="B252" s="13"/>
      <c r="C252" s="14"/>
      <c r="D252" s="15">
        <f t="shared" si="6"/>
        <v>0</v>
      </c>
      <c r="E252" s="16">
        <f t="shared" si="7"/>
        <v>0</v>
      </c>
    </row>
    <row r="253" spans="1:5" x14ac:dyDescent="0.25">
      <c r="A253" s="13"/>
      <c r="B253" s="13"/>
      <c r="C253" s="14"/>
      <c r="D253" s="15">
        <f t="shared" si="6"/>
        <v>0</v>
      </c>
      <c r="E253" s="16">
        <f t="shared" si="7"/>
        <v>0</v>
      </c>
    </row>
    <row r="254" spans="1:5" x14ac:dyDescent="0.25">
      <c r="A254" s="13"/>
      <c r="B254" s="13"/>
      <c r="C254" s="14"/>
      <c r="D254" s="15">
        <f t="shared" si="6"/>
        <v>0</v>
      </c>
      <c r="E254" s="16">
        <f t="shared" si="7"/>
        <v>0</v>
      </c>
    </row>
    <row r="255" spans="1:5" x14ac:dyDescent="0.25">
      <c r="A255" s="13"/>
      <c r="B255" s="13"/>
      <c r="C255" s="14"/>
      <c r="D255" s="15">
        <f t="shared" si="6"/>
        <v>0</v>
      </c>
      <c r="E255" s="16">
        <f t="shared" si="7"/>
        <v>0</v>
      </c>
    </row>
    <row r="256" spans="1:5" x14ac:dyDescent="0.25">
      <c r="A256" s="13"/>
      <c r="B256" s="13"/>
      <c r="C256" s="14"/>
      <c r="D256" s="15">
        <f t="shared" si="6"/>
        <v>0</v>
      </c>
      <c r="E256" s="16">
        <f t="shared" si="7"/>
        <v>0</v>
      </c>
    </row>
    <row r="257" spans="1:5" x14ac:dyDescent="0.25">
      <c r="A257" s="13"/>
      <c r="B257" s="13"/>
      <c r="C257" s="14"/>
      <c r="D257" s="15">
        <f t="shared" si="6"/>
        <v>0</v>
      </c>
      <c r="E257" s="16">
        <f t="shared" si="7"/>
        <v>0</v>
      </c>
    </row>
    <row r="258" spans="1:5" x14ac:dyDescent="0.25">
      <c r="A258" s="13"/>
      <c r="B258" s="13"/>
      <c r="C258" s="14"/>
      <c r="D258" s="15">
        <f t="shared" si="6"/>
        <v>0</v>
      </c>
      <c r="E258" s="16">
        <f t="shared" si="7"/>
        <v>0</v>
      </c>
    </row>
    <row r="259" spans="1:5" x14ac:dyDescent="0.25">
      <c r="A259" s="13"/>
      <c r="B259" s="13"/>
      <c r="C259" s="14"/>
      <c r="D259" s="15">
        <f t="shared" si="6"/>
        <v>0</v>
      </c>
      <c r="E259" s="16">
        <f t="shared" si="7"/>
        <v>0</v>
      </c>
    </row>
    <row r="260" spans="1:5" x14ac:dyDescent="0.25">
      <c r="A260" s="13"/>
      <c r="B260" s="13"/>
      <c r="C260" s="14"/>
      <c r="D260" s="15">
        <f t="shared" si="6"/>
        <v>0</v>
      </c>
      <c r="E260" s="16">
        <f t="shared" si="7"/>
        <v>0</v>
      </c>
    </row>
    <row r="261" spans="1:5" x14ac:dyDescent="0.25">
      <c r="A261" s="13"/>
      <c r="B261" s="13"/>
      <c r="C261" s="14"/>
      <c r="D261" s="15">
        <f t="shared" ref="D261:D300" si="8">$A$2</f>
        <v>0</v>
      </c>
      <c r="E261" s="16">
        <f t="shared" ref="E261:E300" si="9">C261*D261</f>
        <v>0</v>
      </c>
    </row>
    <row r="262" spans="1:5" x14ac:dyDescent="0.25">
      <c r="A262" s="13"/>
      <c r="B262" s="13"/>
      <c r="C262" s="14"/>
      <c r="D262" s="15">
        <f t="shared" si="8"/>
        <v>0</v>
      </c>
      <c r="E262" s="16">
        <f t="shared" si="9"/>
        <v>0</v>
      </c>
    </row>
    <row r="263" spans="1:5" x14ac:dyDescent="0.25">
      <c r="A263" s="13"/>
      <c r="B263" s="13"/>
      <c r="C263" s="14"/>
      <c r="D263" s="15">
        <f t="shared" si="8"/>
        <v>0</v>
      </c>
      <c r="E263" s="16">
        <f t="shared" si="9"/>
        <v>0</v>
      </c>
    </row>
    <row r="264" spans="1:5" x14ac:dyDescent="0.25">
      <c r="A264" s="13"/>
      <c r="B264" s="13"/>
      <c r="C264" s="14"/>
      <c r="D264" s="15">
        <f t="shared" si="8"/>
        <v>0</v>
      </c>
      <c r="E264" s="16">
        <f t="shared" si="9"/>
        <v>0</v>
      </c>
    </row>
    <row r="265" spans="1:5" x14ac:dyDescent="0.25">
      <c r="A265" s="13"/>
      <c r="B265" s="13"/>
      <c r="C265" s="14"/>
      <c r="D265" s="15">
        <f t="shared" si="8"/>
        <v>0</v>
      </c>
      <c r="E265" s="16">
        <f t="shared" si="9"/>
        <v>0</v>
      </c>
    </row>
    <row r="266" spans="1:5" x14ac:dyDescent="0.25">
      <c r="A266" s="13"/>
      <c r="B266" s="13"/>
      <c r="C266" s="14"/>
      <c r="D266" s="15">
        <f t="shared" si="8"/>
        <v>0</v>
      </c>
      <c r="E266" s="16">
        <f t="shared" si="9"/>
        <v>0</v>
      </c>
    </row>
    <row r="267" spans="1:5" x14ac:dyDescent="0.25">
      <c r="A267" s="13"/>
      <c r="B267" s="13"/>
      <c r="C267" s="14"/>
      <c r="D267" s="15">
        <f t="shared" si="8"/>
        <v>0</v>
      </c>
      <c r="E267" s="16">
        <f t="shared" si="9"/>
        <v>0</v>
      </c>
    </row>
    <row r="268" spans="1:5" x14ac:dyDescent="0.25">
      <c r="A268" s="13"/>
      <c r="B268" s="13"/>
      <c r="C268" s="14"/>
      <c r="D268" s="15">
        <f t="shared" si="8"/>
        <v>0</v>
      </c>
      <c r="E268" s="16">
        <f t="shared" si="9"/>
        <v>0</v>
      </c>
    </row>
    <row r="269" spans="1:5" x14ac:dyDescent="0.25">
      <c r="A269" s="13"/>
      <c r="B269" s="13"/>
      <c r="C269" s="14"/>
      <c r="D269" s="15">
        <f t="shared" si="8"/>
        <v>0</v>
      </c>
      <c r="E269" s="16">
        <f t="shared" si="9"/>
        <v>0</v>
      </c>
    </row>
    <row r="270" spans="1:5" x14ac:dyDescent="0.25">
      <c r="A270" s="13"/>
      <c r="B270" s="13"/>
      <c r="C270" s="14"/>
      <c r="D270" s="15">
        <f t="shared" si="8"/>
        <v>0</v>
      </c>
      <c r="E270" s="16">
        <f t="shared" si="9"/>
        <v>0</v>
      </c>
    </row>
    <row r="271" spans="1:5" x14ac:dyDescent="0.25">
      <c r="A271" s="13"/>
      <c r="B271" s="13"/>
      <c r="C271" s="14"/>
      <c r="D271" s="15">
        <f t="shared" si="8"/>
        <v>0</v>
      </c>
      <c r="E271" s="16">
        <f t="shared" si="9"/>
        <v>0</v>
      </c>
    </row>
    <row r="272" spans="1:5" x14ac:dyDescent="0.25">
      <c r="A272" s="13"/>
      <c r="B272" s="13"/>
      <c r="C272" s="14"/>
      <c r="D272" s="15">
        <f t="shared" si="8"/>
        <v>0</v>
      </c>
      <c r="E272" s="16">
        <f t="shared" si="9"/>
        <v>0</v>
      </c>
    </row>
    <row r="273" spans="1:5" x14ac:dyDescent="0.25">
      <c r="A273" s="13"/>
      <c r="B273" s="13"/>
      <c r="C273" s="14"/>
      <c r="D273" s="15">
        <f t="shared" si="8"/>
        <v>0</v>
      </c>
      <c r="E273" s="16">
        <f t="shared" si="9"/>
        <v>0</v>
      </c>
    </row>
    <row r="274" spans="1:5" x14ac:dyDescent="0.25">
      <c r="A274" s="13"/>
      <c r="B274" s="13"/>
      <c r="C274" s="14"/>
      <c r="D274" s="15">
        <f t="shared" si="8"/>
        <v>0</v>
      </c>
      <c r="E274" s="16">
        <f t="shared" si="9"/>
        <v>0</v>
      </c>
    </row>
    <row r="275" spans="1:5" x14ac:dyDescent="0.25">
      <c r="A275" s="13"/>
      <c r="B275" s="13"/>
      <c r="C275" s="14"/>
      <c r="D275" s="15">
        <f t="shared" si="8"/>
        <v>0</v>
      </c>
      <c r="E275" s="16">
        <f t="shared" si="9"/>
        <v>0</v>
      </c>
    </row>
    <row r="276" spans="1:5" x14ac:dyDescent="0.25">
      <c r="A276" s="13"/>
      <c r="B276" s="13"/>
      <c r="C276" s="14"/>
      <c r="D276" s="15">
        <f t="shared" si="8"/>
        <v>0</v>
      </c>
      <c r="E276" s="16">
        <f t="shared" si="9"/>
        <v>0</v>
      </c>
    </row>
    <row r="277" spans="1:5" x14ac:dyDescent="0.25">
      <c r="A277" s="13"/>
      <c r="B277" s="13"/>
      <c r="C277" s="14"/>
      <c r="D277" s="15">
        <f t="shared" si="8"/>
        <v>0</v>
      </c>
      <c r="E277" s="16">
        <f t="shared" si="9"/>
        <v>0</v>
      </c>
    </row>
    <row r="278" spans="1:5" x14ac:dyDescent="0.25">
      <c r="A278" s="13"/>
      <c r="B278" s="13"/>
      <c r="C278" s="14"/>
      <c r="D278" s="15">
        <f t="shared" si="8"/>
        <v>0</v>
      </c>
      <c r="E278" s="16">
        <f t="shared" si="9"/>
        <v>0</v>
      </c>
    </row>
    <row r="279" spans="1:5" x14ac:dyDescent="0.25">
      <c r="A279" s="13"/>
      <c r="B279" s="13"/>
      <c r="C279" s="14"/>
      <c r="D279" s="15">
        <f t="shared" si="8"/>
        <v>0</v>
      </c>
      <c r="E279" s="16">
        <f t="shared" si="9"/>
        <v>0</v>
      </c>
    </row>
    <row r="280" spans="1:5" x14ac:dyDescent="0.25">
      <c r="A280" s="13"/>
      <c r="B280" s="13"/>
      <c r="C280" s="14"/>
      <c r="D280" s="15">
        <f t="shared" si="8"/>
        <v>0</v>
      </c>
      <c r="E280" s="16">
        <f t="shared" si="9"/>
        <v>0</v>
      </c>
    </row>
    <row r="281" spans="1:5" x14ac:dyDescent="0.25">
      <c r="A281" s="13"/>
      <c r="B281" s="13"/>
      <c r="C281" s="14"/>
      <c r="D281" s="15">
        <f t="shared" si="8"/>
        <v>0</v>
      </c>
      <c r="E281" s="16">
        <f t="shared" si="9"/>
        <v>0</v>
      </c>
    </row>
    <row r="282" spans="1:5" x14ac:dyDescent="0.25">
      <c r="A282" s="13"/>
      <c r="B282" s="13"/>
      <c r="C282" s="14"/>
      <c r="D282" s="15">
        <f t="shared" si="8"/>
        <v>0</v>
      </c>
      <c r="E282" s="16">
        <f t="shared" si="9"/>
        <v>0</v>
      </c>
    </row>
    <row r="283" spans="1:5" x14ac:dyDescent="0.25">
      <c r="A283" s="13"/>
      <c r="B283" s="13"/>
      <c r="C283" s="14"/>
      <c r="D283" s="15">
        <f t="shared" si="8"/>
        <v>0</v>
      </c>
      <c r="E283" s="16">
        <f t="shared" si="9"/>
        <v>0</v>
      </c>
    </row>
    <row r="284" spans="1:5" x14ac:dyDescent="0.25">
      <c r="A284" s="13"/>
      <c r="B284" s="13"/>
      <c r="C284" s="14"/>
      <c r="D284" s="15">
        <f t="shared" si="8"/>
        <v>0</v>
      </c>
      <c r="E284" s="16">
        <f t="shared" si="9"/>
        <v>0</v>
      </c>
    </row>
    <row r="285" spans="1:5" x14ac:dyDescent="0.25">
      <c r="A285" s="13"/>
      <c r="B285" s="13"/>
      <c r="C285" s="14"/>
      <c r="D285" s="15">
        <f t="shared" si="8"/>
        <v>0</v>
      </c>
      <c r="E285" s="16">
        <f t="shared" si="9"/>
        <v>0</v>
      </c>
    </row>
    <row r="286" spans="1:5" x14ac:dyDescent="0.25">
      <c r="A286" s="13"/>
      <c r="B286" s="13"/>
      <c r="C286" s="14"/>
      <c r="D286" s="15">
        <f t="shared" si="8"/>
        <v>0</v>
      </c>
      <c r="E286" s="16">
        <f t="shared" si="9"/>
        <v>0</v>
      </c>
    </row>
    <row r="287" spans="1:5" x14ac:dyDescent="0.25">
      <c r="A287" s="13"/>
      <c r="B287" s="13"/>
      <c r="C287" s="14"/>
      <c r="D287" s="15">
        <f t="shared" si="8"/>
        <v>0</v>
      </c>
      <c r="E287" s="16">
        <f t="shared" si="9"/>
        <v>0</v>
      </c>
    </row>
    <row r="288" spans="1:5" x14ac:dyDescent="0.25">
      <c r="A288" s="13"/>
      <c r="B288" s="13"/>
      <c r="C288" s="14"/>
      <c r="D288" s="15">
        <f t="shared" si="8"/>
        <v>0</v>
      </c>
      <c r="E288" s="16">
        <f t="shared" si="9"/>
        <v>0</v>
      </c>
    </row>
    <row r="289" spans="1:5" x14ac:dyDescent="0.25">
      <c r="A289" s="13"/>
      <c r="B289" s="13"/>
      <c r="C289" s="14"/>
      <c r="D289" s="15">
        <f t="shared" si="8"/>
        <v>0</v>
      </c>
      <c r="E289" s="16">
        <f t="shared" si="9"/>
        <v>0</v>
      </c>
    </row>
    <row r="290" spans="1:5" x14ac:dyDescent="0.25">
      <c r="A290" s="13"/>
      <c r="B290" s="13"/>
      <c r="C290" s="14"/>
      <c r="D290" s="15">
        <f t="shared" si="8"/>
        <v>0</v>
      </c>
      <c r="E290" s="16">
        <f t="shared" si="9"/>
        <v>0</v>
      </c>
    </row>
    <row r="291" spans="1:5" x14ac:dyDescent="0.25">
      <c r="A291" s="13"/>
      <c r="B291" s="13"/>
      <c r="C291" s="14"/>
      <c r="D291" s="15">
        <f t="shared" si="8"/>
        <v>0</v>
      </c>
      <c r="E291" s="16">
        <f t="shared" si="9"/>
        <v>0</v>
      </c>
    </row>
    <row r="292" spans="1:5" x14ac:dyDescent="0.25">
      <c r="A292" s="13"/>
      <c r="B292" s="13"/>
      <c r="C292" s="14"/>
      <c r="D292" s="15">
        <f t="shared" si="8"/>
        <v>0</v>
      </c>
      <c r="E292" s="16">
        <f t="shared" si="9"/>
        <v>0</v>
      </c>
    </row>
    <row r="293" spans="1:5" x14ac:dyDescent="0.25">
      <c r="A293" s="13"/>
      <c r="B293" s="13"/>
      <c r="C293" s="14"/>
      <c r="D293" s="15">
        <f t="shared" si="8"/>
        <v>0</v>
      </c>
      <c r="E293" s="16">
        <f t="shared" si="9"/>
        <v>0</v>
      </c>
    </row>
    <row r="294" spans="1:5" x14ac:dyDescent="0.25">
      <c r="A294" s="13"/>
      <c r="B294" s="13"/>
      <c r="C294" s="14"/>
      <c r="D294" s="15">
        <f t="shared" si="8"/>
        <v>0</v>
      </c>
      <c r="E294" s="16">
        <f t="shared" si="9"/>
        <v>0</v>
      </c>
    </row>
    <row r="295" spans="1:5" x14ac:dyDescent="0.25">
      <c r="A295" s="13"/>
      <c r="B295" s="13"/>
      <c r="C295" s="14"/>
      <c r="D295" s="15">
        <f t="shared" si="8"/>
        <v>0</v>
      </c>
      <c r="E295" s="16">
        <f t="shared" si="9"/>
        <v>0</v>
      </c>
    </row>
    <row r="296" spans="1:5" x14ac:dyDescent="0.25">
      <c r="A296" s="13"/>
      <c r="B296" s="13"/>
      <c r="C296" s="14"/>
      <c r="D296" s="15">
        <f t="shared" si="8"/>
        <v>0</v>
      </c>
      <c r="E296" s="16">
        <f t="shared" si="9"/>
        <v>0</v>
      </c>
    </row>
    <row r="297" spans="1:5" x14ac:dyDescent="0.25">
      <c r="A297" s="13"/>
      <c r="B297" s="13"/>
      <c r="C297" s="14"/>
      <c r="D297" s="15">
        <f t="shared" si="8"/>
        <v>0</v>
      </c>
      <c r="E297" s="16">
        <f t="shared" si="9"/>
        <v>0</v>
      </c>
    </row>
    <row r="298" spans="1:5" x14ac:dyDescent="0.25">
      <c r="A298" s="13"/>
      <c r="B298" s="13"/>
      <c r="C298" s="14"/>
      <c r="D298" s="15">
        <f t="shared" si="8"/>
        <v>0</v>
      </c>
      <c r="E298" s="16">
        <f t="shared" si="9"/>
        <v>0</v>
      </c>
    </row>
    <row r="299" spans="1:5" x14ac:dyDescent="0.25">
      <c r="A299" s="13"/>
      <c r="B299" s="13"/>
      <c r="C299" s="14"/>
      <c r="D299" s="15">
        <f t="shared" si="8"/>
        <v>0</v>
      </c>
      <c r="E299" s="16">
        <f t="shared" si="9"/>
        <v>0</v>
      </c>
    </row>
    <row r="300" spans="1:5" x14ac:dyDescent="0.25">
      <c r="A300" s="13"/>
      <c r="B300" s="13"/>
      <c r="C300" s="14"/>
      <c r="D300" s="15">
        <f t="shared" si="8"/>
        <v>0</v>
      </c>
      <c r="E300" s="16">
        <f t="shared" si="9"/>
        <v>0</v>
      </c>
    </row>
  </sheetData>
  <mergeCells count="3">
    <mergeCell ref="A1:B1"/>
    <mergeCell ref="C1:F1"/>
    <mergeCell ref="A2:B2"/>
  </mergeCells>
  <conditionalFormatting sqref="B4">
    <cfRule type="duplicateValues" dxfId="3" priority="1"/>
  </conditionalFormatting>
  <hyperlinks>
    <hyperlink ref="C1:F1" location="TOC!A1" display="Back to Table of Contents" xr:uid="{73C6D02A-D0EE-45FE-8EDA-AA2E233B322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91F2B-A2AB-4993-A04F-57FCD06C57C2}">
  <sheetPr codeName="Sheet2"/>
  <dimension ref="A1:Q35"/>
  <sheetViews>
    <sheetView showGridLines="0" zoomScaleNormal="100" workbookViewId="0">
      <selection sqref="A1:B1"/>
    </sheetView>
  </sheetViews>
  <sheetFormatPr defaultRowHeight="15" x14ac:dyDescent="0.25"/>
  <cols>
    <col min="1" max="8" width="20.7109375" customWidth="1"/>
  </cols>
  <sheetData>
    <row r="1" spans="1:17" ht="18" customHeight="1" x14ac:dyDescent="0.25">
      <c r="A1" s="28" t="s">
        <v>33</v>
      </c>
      <c r="B1" s="28"/>
      <c r="C1" s="29" t="s">
        <v>32</v>
      </c>
      <c r="D1" s="29"/>
      <c r="E1" s="29"/>
      <c r="F1" s="29"/>
      <c r="G1" s="29"/>
      <c r="H1" s="29"/>
      <c r="I1" s="29"/>
    </row>
    <row r="2" spans="1:17" ht="18" customHeight="1" x14ac:dyDescent="0.25">
      <c r="A2" s="30"/>
      <c r="B2" s="30"/>
      <c r="H2" s="17"/>
    </row>
    <row r="3" spans="1:17" ht="18" customHeight="1" x14ac:dyDescent="0.25">
      <c r="A3" s="31"/>
      <c r="B3" s="31"/>
    </row>
    <row r="4" spans="1:17" x14ac:dyDescent="0.25">
      <c r="A4" s="10" t="s">
        <v>36</v>
      </c>
      <c r="B4" s="10" t="s">
        <v>37</v>
      </c>
      <c r="C4" s="12" t="s">
        <v>38</v>
      </c>
      <c r="D4" s="12" t="s">
        <v>43</v>
      </c>
      <c r="E4" s="12" t="s">
        <v>42</v>
      </c>
      <c r="F4" s="12" t="s">
        <v>39</v>
      </c>
      <c r="G4" s="12" t="s">
        <v>40</v>
      </c>
      <c r="H4" s="12" t="s">
        <v>41</v>
      </c>
      <c r="J4" s="7"/>
      <c r="K4" s="7"/>
      <c r="L4" s="7"/>
      <c r="M4" s="7"/>
      <c r="N4" s="7"/>
      <c r="O4" s="7"/>
      <c r="P4" s="7"/>
      <c r="Q4" s="7"/>
    </row>
    <row r="5" spans="1:17" x14ac:dyDescent="0.25">
      <c r="A5" s="13" t="s">
        <v>46</v>
      </c>
      <c r="B5" s="13" t="s">
        <v>47</v>
      </c>
      <c r="C5" s="14">
        <v>52</v>
      </c>
      <c r="D5" s="14">
        <v>3</v>
      </c>
      <c r="E5" s="14">
        <f>C5+D5</f>
        <v>55</v>
      </c>
      <c r="F5" s="15">
        <f t="shared" ref="F5:F35" si="0">$A$2</f>
        <v>0</v>
      </c>
      <c r="G5" s="16">
        <f t="shared" ref="G5:G35" si="1">F5*C5</f>
        <v>0</v>
      </c>
      <c r="H5" s="16">
        <f>E5*F5</f>
        <v>0</v>
      </c>
      <c r="J5" s="7"/>
      <c r="K5" s="7"/>
      <c r="L5" s="7"/>
      <c r="M5" s="7"/>
      <c r="N5" s="7"/>
      <c r="O5" s="7"/>
      <c r="P5" s="7"/>
      <c r="Q5" s="7"/>
    </row>
    <row r="6" spans="1:17" x14ac:dyDescent="0.25">
      <c r="A6" s="13" t="s">
        <v>46</v>
      </c>
      <c r="B6" s="13" t="s">
        <v>48</v>
      </c>
      <c r="C6" s="14">
        <v>52</v>
      </c>
      <c r="D6" s="14">
        <v>3</v>
      </c>
      <c r="E6" s="14">
        <f t="shared" ref="E6:E35" si="2">C6+D6</f>
        <v>55</v>
      </c>
      <c r="F6" s="15">
        <f t="shared" si="0"/>
        <v>0</v>
      </c>
      <c r="G6" s="16">
        <f t="shared" si="1"/>
        <v>0</v>
      </c>
      <c r="H6" s="16">
        <f t="shared" ref="H6:H35" si="3">E6*F6</f>
        <v>0</v>
      </c>
      <c r="J6" s="7"/>
      <c r="K6" s="7"/>
      <c r="L6" s="7"/>
      <c r="M6" s="7"/>
      <c r="N6" s="7"/>
      <c r="O6" s="7"/>
      <c r="P6" s="7"/>
      <c r="Q6" s="7"/>
    </row>
    <row r="7" spans="1:17" x14ac:dyDescent="0.25">
      <c r="A7" s="13" t="s">
        <v>46</v>
      </c>
      <c r="B7" s="13" t="s">
        <v>49</v>
      </c>
      <c r="C7" s="14">
        <v>52</v>
      </c>
      <c r="D7" s="14">
        <v>3</v>
      </c>
      <c r="E7" s="14">
        <f t="shared" si="2"/>
        <v>55</v>
      </c>
      <c r="F7" s="15">
        <f t="shared" si="0"/>
        <v>0</v>
      </c>
      <c r="G7" s="16">
        <f t="shared" si="1"/>
        <v>0</v>
      </c>
      <c r="H7" s="16">
        <f t="shared" si="3"/>
        <v>0</v>
      </c>
      <c r="J7" s="7"/>
      <c r="K7" s="7"/>
      <c r="L7" s="7"/>
      <c r="M7" s="7"/>
      <c r="N7" s="7"/>
      <c r="O7" s="7"/>
      <c r="P7" s="7"/>
      <c r="Q7" s="7"/>
    </row>
    <row r="8" spans="1:17" x14ac:dyDescent="0.25">
      <c r="A8" s="13" t="s">
        <v>46</v>
      </c>
      <c r="B8" s="13" t="s">
        <v>50</v>
      </c>
      <c r="C8" s="14">
        <v>65</v>
      </c>
      <c r="D8" s="14">
        <v>4</v>
      </c>
      <c r="E8" s="14">
        <f t="shared" si="2"/>
        <v>69</v>
      </c>
      <c r="F8" s="15">
        <f t="shared" si="0"/>
        <v>0</v>
      </c>
      <c r="G8" s="16">
        <f t="shared" si="1"/>
        <v>0</v>
      </c>
      <c r="H8" s="16">
        <f t="shared" si="3"/>
        <v>0</v>
      </c>
      <c r="J8" s="7"/>
      <c r="K8" s="7"/>
      <c r="L8" s="7"/>
      <c r="M8" s="7"/>
      <c r="N8" s="7"/>
      <c r="O8" s="7"/>
      <c r="P8" s="7"/>
      <c r="Q8" s="7"/>
    </row>
    <row r="9" spans="1:17" x14ac:dyDescent="0.25">
      <c r="A9" s="13" t="s">
        <v>46</v>
      </c>
      <c r="B9" s="13" t="s">
        <v>51</v>
      </c>
      <c r="C9" s="14">
        <v>79</v>
      </c>
      <c r="D9" s="14">
        <v>5</v>
      </c>
      <c r="E9" s="14">
        <f t="shared" si="2"/>
        <v>84</v>
      </c>
      <c r="F9" s="15">
        <f t="shared" si="0"/>
        <v>0</v>
      </c>
      <c r="G9" s="16">
        <f t="shared" si="1"/>
        <v>0</v>
      </c>
      <c r="H9" s="16">
        <f t="shared" si="3"/>
        <v>0</v>
      </c>
      <c r="J9" s="7"/>
      <c r="K9" s="7"/>
      <c r="L9" s="7"/>
      <c r="M9" s="7"/>
      <c r="N9" s="7"/>
      <c r="O9" s="7"/>
      <c r="P9" s="7"/>
      <c r="Q9" s="7"/>
    </row>
    <row r="10" spans="1:17" x14ac:dyDescent="0.25">
      <c r="A10" s="13" t="s">
        <v>46</v>
      </c>
      <c r="B10" s="13" t="s">
        <v>52</v>
      </c>
      <c r="C10" s="14">
        <v>116</v>
      </c>
      <c r="D10" s="14">
        <v>7</v>
      </c>
      <c r="E10" s="14">
        <f t="shared" si="2"/>
        <v>123</v>
      </c>
      <c r="F10" s="15">
        <f t="shared" si="0"/>
        <v>0</v>
      </c>
      <c r="G10" s="16">
        <f t="shared" si="1"/>
        <v>0</v>
      </c>
      <c r="H10" s="16">
        <f t="shared" si="3"/>
        <v>0</v>
      </c>
    </row>
    <row r="11" spans="1:17" x14ac:dyDescent="0.25">
      <c r="A11" s="13" t="s">
        <v>46</v>
      </c>
      <c r="B11" s="13" t="s">
        <v>53</v>
      </c>
      <c r="C11" s="14">
        <v>167</v>
      </c>
      <c r="D11" s="14">
        <v>10</v>
      </c>
      <c r="E11" s="14">
        <f t="shared" si="2"/>
        <v>177</v>
      </c>
      <c r="F11" s="15">
        <f t="shared" si="0"/>
        <v>0</v>
      </c>
      <c r="G11" s="16">
        <f t="shared" si="1"/>
        <v>0</v>
      </c>
      <c r="H11" s="16">
        <f t="shared" si="3"/>
        <v>0</v>
      </c>
    </row>
    <row r="12" spans="1:17" x14ac:dyDescent="0.25">
      <c r="A12" s="13" t="s">
        <v>46</v>
      </c>
      <c r="B12" s="13" t="s">
        <v>54</v>
      </c>
      <c r="C12" s="14">
        <v>225</v>
      </c>
      <c r="D12" s="14">
        <v>13</v>
      </c>
      <c r="E12" s="14">
        <f t="shared" si="2"/>
        <v>238</v>
      </c>
      <c r="F12" s="15">
        <f t="shared" si="0"/>
        <v>0</v>
      </c>
      <c r="G12" s="16">
        <f t="shared" si="1"/>
        <v>0</v>
      </c>
      <c r="H12" s="16">
        <f t="shared" si="3"/>
        <v>0</v>
      </c>
    </row>
    <row r="13" spans="1:17" x14ac:dyDescent="0.25">
      <c r="A13" s="13" t="s">
        <v>46</v>
      </c>
      <c r="B13" s="13" t="s">
        <v>55</v>
      </c>
      <c r="C13" s="14">
        <v>446</v>
      </c>
      <c r="D13" s="14">
        <v>26</v>
      </c>
      <c r="E13" s="14">
        <f t="shared" si="2"/>
        <v>472</v>
      </c>
      <c r="F13" s="15">
        <f t="shared" si="0"/>
        <v>0</v>
      </c>
      <c r="G13" s="16">
        <f t="shared" si="1"/>
        <v>0</v>
      </c>
      <c r="H13" s="16">
        <f t="shared" si="3"/>
        <v>0</v>
      </c>
    </row>
    <row r="14" spans="1:17" x14ac:dyDescent="0.25">
      <c r="A14" s="13" t="s">
        <v>46</v>
      </c>
      <c r="B14" s="13" t="s">
        <v>56</v>
      </c>
      <c r="C14" s="14">
        <v>562</v>
      </c>
      <c r="D14" s="14">
        <v>33</v>
      </c>
      <c r="E14" s="14">
        <f t="shared" si="2"/>
        <v>595</v>
      </c>
      <c r="F14" s="15">
        <f t="shared" si="0"/>
        <v>0</v>
      </c>
      <c r="G14" s="16">
        <f t="shared" si="1"/>
        <v>0</v>
      </c>
      <c r="H14" s="16">
        <f t="shared" si="3"/>
        <v>0</v>
      </c>
    </row>
    <row r="15" spans="1:17" x14ac:dyDescent="0.25">
      <c r="A15" s="13" t="s">
        <v>57</v>
      </c>
      <c r="B15" s="13" t="s">
        <v>58</v>
      </c>
      <c r="C15" s="14">
        <v>403</v>
      </c>
      <c r="D15" s="14">
        <v>23</v>
      </c>
      <c r="E15" s="14">
        <f t="shared" si="2"/>
        <v>426</v>
      </c>
      <c r="F15" s="15">
        <f t="shared" si="0"/>
        <v>0</v>
      </c>
      <c r="G15" s="16">
        <f t="shared" si="1"/>
        <v>0</v>
      </c>
      <c r="H15" s="16">
        <f t="shared" si="3"/>
        <v>0</v>
      </c>
    </row>
    <row r="16" spans="1:17" x14ac:dyDescent="0.25">
      <c r="A16" s="13" t="s">
        <v>57</v>
      </c>
      <c r="B16" s="13" t="s">
        <v>59</v>
      </c>
      <c r="C16" s="14">
        <v>522</v>
      </c>
      <c r="D16" s="14">
        <v>30</v>
      </c>
      <c r="E16" s="14">
        <f t="shared" si="2"/>
        <v>552</v>
      </c>
      <c r="F16" s="15">
        <f t="shared" si="0"/>
        <v>0</v>
      </c>
      <c r="G16" s="16">
        <f t="shared" si="1"/>
        <v>0</v>
      </c>
      <c r="H16" s="16">
        <f t="shared" si="3"/>
        <v>0</v>
      </c>
    </row>
    <row r="17" spans="1:8" x14ac:dyDescent="0.25">
      <c r="A17" s="13" t="s">
        <v>57</v>
      </c>
      <c r="B17" s="13" t="s">
        <v>60</v>
      </c>
      <c r="C17" s="14">
        <v>616</v>
      </c>
      <c r="D17" s="14">
        <v>36</v>
      </c>
      <c r="E17" s="14">
        <f t="shared" si="2"/>
        <v>652</v>
      </c>
      <c r="F17" s="15">
        <f t="shared" si="0"/>
        <v>0</v>
      </c>
      <c r="G17" s="16">
        <f t="shared" si="1"/>
        <v>0</v>
      </c>
      <c r="H17" s="16">
        <f t="shared" si="3"/>
        <v>0</v>
      </c>
    </row>
    <row r="18" spans="1:8" x14ac:dyDescent="0.25">
      <c r="A18" s="13" t="s">
        <v>57</v>
      </c>
      <c r="B18" s="13" t="s">
        <v>61</v>
      </c>
      <c r="C18" s="14">
        <v>1008</v>
      </c>
      <c r="D18" s="14">
        <v>58</v>
      </c>
      <c r="E18" s="14">
        <f t="shared" si="2"/>
        <v>1066</v>
      </c>
      <c r="F18" s="15">
        <f t="shared" si="0"/>
        <v>0</v>
      </c>
      <c r="G18" s="16">
        <f t="shared" si="1"/>
        <v>0</v>
      </c>
      <c r="H18" s="16">
        <f t="shared" si="3"/>
        <v>0</v>
      </c>
    </row>
    <row r="19" spans="1:8" x14ac:dyDescent="0.25">
      <c r="A19" s="13" t="s">
        <v>57</v>
      </c>
      <c r="B19" s="13" t="s">
        <v>62</v>
      </c>
      <c r="C19" s="14">
        <v>1592</v>
      </c>
      <c r="D19" s="14">
        <v>91</v>
      </c>
      <c r="E19" s="14">
        <f t="shared" si="2"/>
        <v>1683</v>
      </c>
      <c r="F19" s="15">
        <f t="shared" si="0"/>
        <v>0</v>
      </c>
      <c r="G19" s="16">
        <f t="shared" si="1"/>
        <v>0</v>
      </c>
      <c r="H19" s="16">
        <f t="shared" si="3"/>
        <v>0</v>
      </c>
    </row>
    <row r="20" spans="1:8" x14ac:dyDescent="0.25">
      <c r="A20" s="13" t="s">
        <v>57</v>
      </c>
      <c r="B20" s="13" t="s">
        <v>63</v>
      </c>
      <c r="C20" s="14">
        <v>2084</v>
      </c>
      <c r="D20" s="14">
        <v>120</v>
      </c>
      <c r="E20" s="14">
        <f t="shared" si="2"/>
        <v>2204</v>
      </c>
      <c r="F20" s="15">
        <f t="shared" si="0"/>
        <v>0</v>
      </c>
      <c r="G20" s="16">
        <f t="shared" si="1"/>
        <v>0</v>
      </c>
      <c r="H20" s="16">
        <f t="shared" si="3"/>
        <v>0</v>
      </c>
    </row>
    <row r="21" spans="1:8" x14ac:dyDescent="0.25">
      <c r="A21" s="13" t="s">
        <v>57</v>
      </c>
      <c r="B21" s="13" t="s">
        <v>64</v>
      </c>
      <c r="C21" s="14">
        <v>3517</v>
      </c>
      <c r="D21" s="14">
        <v>201</v>
      </c>
      <c r="E21" s="14">
        <f t="shared" si="2"/>
        <v>3718</v>
      </c>
      <c r="F21" s="15">
        <f t="shared" si="0"/>
        <v>0</v>
      </c>
      <c r="G21" s="16">
        <f t="shared" si="1"/>
        <v>0</v>
      </c>
      <c r="H21" s="16">
        <f t="shared" si="3"/>
        <v>0</v>
      </c>
    </row>
    <row r="22" spans="1:8" x14ac:dyDescent="0.25">
      <c r="A22" s="13" t="s">
        <v>57</v>
      </c>
      <c r="B22" s="13" t="s">
        <v>65</v>
      </c>
      <c r="C22" s="14">
        <v>6145</v>
      </c>
      <c r="D22" s="14">
        <v>352</v>
      </c>
      <c r="E22" s="14">
        <f t="shared" si="2"/>
        <v>6497</v>
      </c>
      <c r="F22" s="15">
        <f t="shared" si="0"/>
        <v>0</v>
      </c>
      <c r="G22" s="16">
        <f t="shared" si="1"/>
        <v>0</v>
      </c>
      <c r="H22" s="16">
        <f t="shared" si="3"/>
        <v>0</v>
      </c>
    </row>
    <row r="23" spans="1:8" x14ac:dyDescent="0.25">
      <c r="A23" s="13" t="s">
        <v>57</v>
      </c>
      <c r="B23" s="13" t="s">
        <v>66</v>
      </c>
      <c r="C23" s="14">
        <v>8782</v>
      </c>
      <c r="D23" s="14">
        <v>502</v>
      </c>
      <c r="E23" s="14">
        <f t="shared" si="2"/>
        <v>9284</v>
      </c>
      <c r="F23" s="15">
        <f t="shared" si="0"/>
        <v>0</v>
      </c>
      <c r="G23" s="16">
        <f t="shared" si="1"/>
        <v>0</v>
      </c>
      <c r="H23" s="16">
        <f t="shared" si="3"/>
        <v>0</v>
      </c>
    </row>
    <row r="24" spans="1:8" x14ac:dyDescent="0.25">
      <c r="A24" s="13" t="s">
        <v>57</v>
      </c>
      <c r="B24" s="13" t="s">
        <v>67</v>
      </c>
      <c r="C24" s="14">
        <v>16201</v>
      </c>
      <c r="D24" s="14">
        <v>926</v>
      </c>
      <c r="E24" s="14">
        <f t="shared" si="2"/>
        <v>17127</v>
      </c>
      <c r="F24" s="15">
        <f t="shared" si="0"/>
        <v>0</v>
      </c>
      <c r="G24" s="16">
        <f t="shared" si="1"/>
        <v>0</v>
      </c>
      <c r="H24" s="16">
        <f t="shared" si="3"/>
        <v>0</v>
      </c>
    </row>
    <row r="25" spans="1:8" x14ac:dyDescent="0.25">
      <c r="A25" s="13" t="s">
        <v>57</v>
      </c>
      <c r="B25" s="13" t="s">
        <v>68</v>
      </c>
      <c r="C25" s="14">
        <v>22931</v>
      </c>
      <c r="D25" s="14">
        <v>1311</v>
      </c>
      <c r="E25" s="14">
        <f t="shared" si="2"/>
        <v>24242</v>
      </c>
      <c r="F25" s="15">
        <f t="shared" si="0"/>
        <v>0</v>
      </c>
      <c r="G25" s="16">
        <f t="shared" si="1"/>
        <v>0</v>
      </c>
      <c r="H25" s="16">
        <f t="shared" si="3"/>
        <v>0</v>
      </c>
    </row>
    <row r="26" spans="1:8" x14ac:dyDescent="0.25">
      <c r="A26" s="13" t="s">
        <v>57</v>
      </c>
      <c r="B26" s="13" t="s">
        <v>69</v>
      </c>
      <c r="C26" s="14">
        <v>31225</v>
      </c>
      <c r="D26" s="14">
        <v>1785</v>
      </c>
      <c r="E26" s="14">
        <f t="shared" si="2"/>
        <v>33010</v>
      </c>
      <c r="F26" s="15">
        <f t="shared" si="0"/>
        <v>0</v>
      </c>
      <c r="G26" s="16">
        <f t="shared" si="1"/>
        <v>0</v>
      </c>
      <c r="H26" s="16">
        <f t="shared" si="3"/>
        <v>0</v>
      </c>
    </row>
    <row r="27" spans="1:8" x14ac:dyDescent="0.25">
      <c r="A27" s="13" t="s">
        <v>70</v>
      </c>
      <c r="B27" s="13" t="s">
        <v>71</v>
      </c>
      <c r="C27" s="14">
        <v>655</v>
      </c>
      <c r="D27" s="14">
        <v>38</v>
      </c>
      <c r="E27" s="14">
        <f t="shared" si="2"/>
        <v>693</v>
      </c>
      <c r="F27" s="15">
        <f t="shared" si="0"/>
        <v>0</v>
      </c>
      <c r="G27" s="16">
        <f t="shared" si="1"/>
        <v>0</v>
      </c>
      <c r="H27" s="16">
        <f t="shared" si="3"/>
        <v>0</v>
      </c>
    </row>
    <row r="28" spans="1:8" x14ac:dyDescent="0.25">
      <c r="A28" s="13" t="s">
        <v>70</v>
      </c>
      <c r="B28" s="13" t="s">
        <v>72</v>
      </c>
      <c r="C28" s="14">
        <v>800</v>
      </c>
      <c r="D28" s="14">
        <v>46</v>
      </c>
      <c r="E28" s="14">
        <f t="shared" si="2"/>
        <v>846</v>
      </c>
      <c r="F28" s="15">
        <f t="shared" si="0"/>
        <v>0</v>
      </c>
      <c r="G28" s="16">
        <f t="shared" si="1"/>
        <v>0</v>
      </c>
      <c r="H28" s="16">
        <f t="shared" si="3"/>
        <v>0</v>
      </c>
    </row>
    <row r="29" spans="1:8" x14ac:dyDescent="0.25">
      <c r="A29" s="13" t="s">
        <v>70</v>
      </c>
      <c r="B29" s="13" t="s">
        <v>73</v>
      </c>
      <c r="C29" s="14">
        <v>1022</v>
      </c>
      <c r="D29" s="14">
        <v>59</v>
      </c>
      <c r="E29" s="14">
        <f t="shared" si="2"/>
        <v>1081</v>
      </c>
      <c r="F29" s="15">
        <f t="shared" si="0"/>
        <v>0</v>
      </c>
      <c r="G29" s="16">
        <f t="shared" si="1"/>
        <v>0</v>
      </c>
      <c r="H29" s="16">
        <f t="shared" si="3"/>
        <v>0</v>
      </c>
    </row>
    <row r="30" spans="1:8" x14ac:dyDescent="0.25">
      <c r="A30" s="13" t="s">
        <v>70</v>
      </c>
      <c r="B30" s="13" t="s">
        <v>74</v>
      </c>
      <c r="C30" s="14">
        <v>1536</v>
      </c>
      <c r="D30" s="14">
        <v>88</v>
      </c>
      <c r="E30" s="14">
        <f t="shared" si="2"/>
        <v>1624</v>
      </c>
      <c r="F30" s="15">
        <f t="shared" si="0"/>
        <v>0</v>
      </c>
      <c r="G30" s="16">
        <f t="shared" si="1"/>
        <v>0</v>
      </c>
      <c r="H30" s="16">
        <f t="shared" si="3"/>
        <v>0</v>
      </c>
    </row>
    <row r="31" spans="1:8" x14ac:dyDescent="0.25">
      <c r="A31" s="13" t="s">
        <v>70</v>
      </c>
      <c r="B31" s="13" t="s">
        <v>75</v>
      </c>
      <c r="C31" s="14">
        <v>2507</v>
      </c>
      <c r="D31" s="14">
        <v>144</v>
      </c>
      <c r="E31" s="14">
        <f t="shared" si="2"/>
        <v>2651</v>
      </c>
      <c r="F31" s="15">
        <f t="shared" si="0"/>
        <v>0</v>
      </c>
      <c r="G31" s="16">
        <f t="shared" si="1"/>
        <v>0</v>
      </c>
      <c r="H31" s="16">
        <f t="shared" si="3"/>
        <v>0</v>
      </c>
    </row>
    <row r="32" spans="1:8" x14ac:dyDescent="0.25">
      <c r="A32" s="13" t="s">
        <v>70</v>
      </c>
      <c r="B32" s="13" t="s">
        <v>76</v>
      </c>
      <c r="C32" s="14">
        <v>2942</v>
      </c>
      <c r="D32" s="14">
        <v>169</v>
      </c>
      <c r="E32" s="14">
        <f t="shared" si="2"/>
        <v>3111</v>
      </c>
      <c r="F32" s="15">
        <f t="shared" si="0"/>
        <v>0</v>
      </c>
      <c r="G32" s="16">
        <f t="shared" si="1"/>
        <v>0</v>
      </c>
      <c r="H32" s="16">
        <f t="shared" si="3"/>
        <v>0</v>
      </c>
    </row>
    <row r="33" spans="1:8" x14ac:dyDescent="0.25">
      <c r="A33" s="13" t="s">
        <v>70</v>
      </c>
      <c r="B33" s="13" t="s">
        <v>77</v>
      </c>
      <c r="C33" s="14">
        <v>4811</v>
      </c>
      <c r="D33" s="14">
        <v>275</v>
      </c>
      <c r="E33" s="14">
        <f t="shared" si="2"/>
        <v>5086</v>
      </c>
      <c r="F33" s="15">
        <f t="shared" si="0"/>
        <v>0</v>
      </c>
      <c r="G33" s="16">
        <f t="shared" si="1"/>
        <v>0</v>
      </c>
      <c r="H33" s="16">
        <f t="shared" si="3"/>
        <v>0</v>
      </c>
    </row>
    <row r="34" spans="1:8" x14ac:dyDescent="0.25">
      <c r="A34" s="13" t="s">
        <v>70</v>
      </c>
      <c r="B34" s="13" t="s">
        <v>78</v>
      </c>
      <c r="C34" s="14">
        <v>9381</v>
      </c>
      <c r="D34" s="14">
        <v>537</v>
      </c>
      <c r="E34" s="14">
        <f t="shared" si="2"/>
        <v>9918</v>
      </c>
      <c r="F34" s="15">
        <f t="shared" si="0"/>
        <v>0</v>
      </c>
      <c r="G34" s="16">
        <f t="shared" si="1"/>
        <v>0</v>
      </c>
      <c r="H34" s="16">
        <f t="shared" si="3"/>
        <v>0</v>
      </c>
    </row>
    <row r="35" spans="1:8" x14ac:dyDescent="0.25">
      <c r="A35" s="13" t="s">
        <v>70</v>
      </c>
      <c r="B35" s="13" t="s">
        <v>79</v>
      </c>
      <c r="C35" s="14">
        <v>13886</v>
      </c>
      <c r="D35" s="14">
        <v>794</v>
      </c>
      <c r="E35" s="14">
        <f t="shared" si="2"/>
        <v>14680</v>
      </c>
      <c r="F35" s="15">
        <f t="shared" si="0"/>
        <v>0</v>
      </c>
      <c r="G35" s="16">
        <f t="shared" si="1"/>
        <v>0</v>
      </c>
      <c r="H35" s="16">
        <f t="shared" si="3"/>
        <v>0</v>
      </c>
    </row>
  </sheetData>
  <mergeCells count="4">
    <mergeCell ref="A1:B1"/>
    <mergeCell ref="A2:B2"/>
    <mergeCell ref="A3:B3"/>
    <mergeCell ref="C1:I1"/>
  </mergeCells>
  <hyperlinks>
    <hyperlink ref="C1:I1" location="TOC!A1" display="Back to Table of Contents" xr:uid="{D14D16EE-AFBA-48BE-8C8F-AFEA9D44DC52}"/>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BD84-90DA-4052-854E-4763D2DB3EED}">
  <dimension ref="A1:I1595"/>
  <sheetViews>
    <sheetView showGridLines="0" zoomScaleNormal="100" workbookViewId="0">
      <selection activeCell="A5" sqref="A5:XFD5"/>
    </sheetView>
  </sheetViews>
  <sheetFormatPr defaultRowHeight="15"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x14ac:dyDescent="0.25">
      <c r="A4" s="10" t="s">
        <v>36</v>
      </c>
      <c r="B4" s="10" t="s">
        <v>37</v>
      </c>
      <c r="C4" s="12" t="s">
        <v>38</v>
      </c>
      <c r="D4" s="12" t="s">
        <v>43</v>
      </c>
      <c r="E4" s="12" t="s">
        <v>42</v>
      </c>
      <c r="F4" s="12" t="s">
        <v>39</v>
      </c>
      <c r="G4" s="12" t="s">
        <v>40</v>
      </c>
      <c r="H4" s="12" t="s">
        <v>41</v>
      </c>
    </row>
    <row r="5" spans="1:9" x14ac:dyDescent="0.25">
      <c r="A5" s="13" t="s">
        <v>46</v>
      </c>
      <c r="B5" s="13" t="s">
        <v>47</v>
      </c>
      <c r="C5" s="14">
        <v>52</v>
      </c>
      <c r="D5" s="14">
        <v>3</v>
      </c>
      <c r="E5" s="14">
        <f>IF(ISBLANK(D5)=TRUE,"",C5+D5)</f>
        <v>55</v>
      </c>
      <c r="F5" s="15">
        <f t="shared" ref="F5:F68" si="0">$A$2</f>
        <v>0</v>
      </c>
      <c r="G5" s="16">
        <f t="shared" ref="G5:G68" si="1">F5*C5</f>
        <v>0</v>
      </c>
      <c r="H5" s="16">
        <f>IF(ISERR(E5*F5),"",E5*F5)</f>
        <v>0</v>
      </c>
    </row>
    <row r="6" spans="1:9" x14ac:dyDescent="0.25">
      <c r="A6" s="13" t="s">
        <v>46</v>
      </c>
      <c r="B6" s="13" t="s">
        <v>48</v>
      </c>
      <c r="C6" s="14">
        <v>52</v>
      </c>
      <c r="D6" s="14">
        <v>3</v>
      </c>
      <c r="E6" s="14">
        <f t="shared" ref="E6:E69" si="2">IF(ISBLANK(D6)=TRUE,"",C6+D6)</f>
        <v>55</v>
      </c>
      <c r="F6" s="15">
        <f t="shared" si="0"/>
        <v>0</v>
      </c>
      <c r="G6" s="16">
        <f t="shared" si="1"/>
        <v>0</v>
      </c>
      <c r="H6" s="16">
        <f t="shared" ref="H6:H69" si="3">IF(ISERR(E6*F6),"",E6*F6)</f>
        <v>0</v>
      </c>
    </row>
    <row r="7" spans="1:9" x14ac:dyDescent="0.25">
      <c r="A7" s="13" t="s">
        <v>46</v>
      </c>
      <c r="B7" s="13" t="s">
        <v>49</v>
      </c>
      <c r="C7" s="14">
        <v>52</v>
      </c>
      <c r="D7" s="14">
        <v>3</v>
      </c>
      <c r="E7" s="14">
        <f t="shared" si="2"/>
        <v>55</v>
      </c>
      <c r="F7" s="15">
        <f t="shared" si="0"/>
        <v>0</v>
      </c>
      <c r="G7" s="16">
        <f t="shared" si="1"/>
        <v>0</v>
      </c>
      <c r="H7" s="16">
        <f t="shared" si="3"/>
        <v>0</v>
      </c>
    </row>
    <row r="8" spans="1:9" x14ac:dyDescent="0.25">
      <c r="A8" s="13" t="s">
        <v>46</v>
      </c>
      <c r="B8" s="13" t="s">
        <v>50</v>
      </c>
      <c r="C8" s="14">
        <v>65</v>
      </c>
      <c r="D8" s="14">
        <v>4</v>
      </c>
      <c r="E8" s="14">
        <f t="shared" si="2"/>
        <v>69</v>
      </c>
      <c r="F8" s="15">
        <f t="shared" si="0"/>
        <v>0</v>
      </c>
      <c r="G8" s="16">
        <f t="shared" si="1"/>
        <v>0</v>
      </c>
      <c r="H8" s="16">
        <f t="shared" si="3"/>
        <v>0</v>
      </c>
    </row>
    <row r="9" spans="1:9" x14ac:dyDescent="0.25">
      <c r="A9" s="13" t="s">
        <v>46</v>
      </c>
      <c r="B9" s="13" t="s">
        <v>51</v>
      </c>
      <c r="C9" s="14">
        <v>79</v>
      </c>
      <c r="D9" s="14">
        <v>5</v>
      </c>
      <c r="E9" s="14">
        <f t="shared" si="2"/>
        <v>84</v>
      </c>
      <c r="F9" s="15">
        <f t="shared" si="0"/>
        <v>0</v>
      </c>
      <c r="G9" s="16">
        <f t="shared" si="1"/>
        <v>0</v>
      </c>
      <c r="H9" s="16">
        <f t="shared" si="3"/>
        <v>0</v>
      </c>
    </row>
    <row r="10" spans="1:9" x14ac:dyDescent="0.25">
      <c r="A10" s="13" t="s">
        <v>46</v>
      </c>
      <c r="B10" s="13" t="s">
        <v>52</v>
      </c>
      <c r="C10" s="14">
        <v>116</v>
      </c>
      <c r="D10" s="14">
        <v>7</v>
      </c>
      <c r="E10" s="14">
        <f t="shared" si="2"/>
        <v>123</v>
      </c>
      <c r="F10" s="15">
        <f t="shared" si="0"/>
        <v>0</v>
      </c>
      <c r="G10" s="16">
        <f t="shared" si="1"/>
        <v>0</v>
      </c>
      <c r="H10" s="16">
        <f t="shared" si="3"/>
        <v>0</v>
      </c>
    </row>
    <row r="11" spans="1:9" x14ac:dyDescent="0.25">
      <c r="A11" s="13" t="s">
        <v>46</v>
      </c>
      <c r="B11" s="13" t="s">
        <v>53</v>
      </c>
      <c r="C11" s="14">
        <v>167</v>
      </c>
      <c r="D11" s="14">
        <v>10</v>
      </c>
      <c r="E11" s="14">
        <f t="shared" si="2"/>
        <v>177</v>
      </c>
      <c r="F11" s="15">
        <f t="shared" si="0"/>
        <v>0</v>
      </c>
      <c r="G11" s="16">
        <f t="shared" si="1"/>
        <v>0</v>
      </c>
      <c r="H11" s="16">
        <f t="shared" si="3"/>
        <v>0</v>
      </c>
    </row>
    <row r="12" spans="1:9" x14ac:dyDescent="0.25">
      <c r="A12" s="13" t="s">
        <v>46</v>
      </c>
      <c r="B12" s="13" t="s">
        <v>54</v>
      </c>
      <c r="C12" s="14">
        <v>225</v>
      </c>
      <c r="D12" s="14">
        <v>13</v>
      </c>
      <c r="E12" s="14">
        <f t="shared" si="2"/>
        <v>238</v>
      </c>
      <c r="F12" s="15">
        <f t="shared" si="0"/>
        <v>0</v>
      </c>
      <c r="G12" s="16">
        <f t="shared" si="1"/>
        <v>0</v>
      </c>
      <c r="H12" s="16">
        <f t="shared" si="3"/>
        <v>0</v>
      </c>
    </row>
    <row r="13" spans="1:9" x14ac:dyDescent="0.25">
      <c r="A13" s="13" t="s">
        <v>46</v>
      </c>
      <c r="B13" s="13" t="s">
        <v>55</v>
      </c>
      <c r="C13" s="14">
        <v>446</v>
      </c>
      <c r="D13" s="14">
        <v>26</v>
      </c>
      <c r="E13" s="14">
        <f t="shared" si="2"/>
        <v>472</v>
      </c>
      <c r="F13" s="15">
        <f t="shared" si="0"/>
        <v>0</v>
      </c>
      <c r="G13" s="16">
        <f t="shared" si="1"/>
        <v>0</v>
      </c>
      <c r="H13" s="16">
        <f t="shared" si="3"/>
        <v>0</v>
      </c>
    </row>
    <row r="14" spans="1:9" x14ac:dyDescent="0.25">
      <c r="A14" s="13" t="s">
        <v>46</v>
      </c>
      <c r="B14" s="13" t="s">
        <v>56</v>
      </c>
      <c r="C14" s="14">
        <v>562</v>
      </c>
      <c r="D14" s="14">
        <v>33</v>
      </c>
      <c r="E14" s="14">
        <f t="shared" si="2"/>
        <v>595</v>
      </c>
      <c r="F14" s="15">
        <f t="shared" si="0"/>
        <v>0</v>
      </c>
      <c r="G14" s="16">
        <f t="shared" si="1"/>
        <v>0</v>
      </c>
      <c r="H14" s="16">
        <f t="shared" si="3"/>
        <v>0</v>
      </c>
    </row>
    <row r="15" spans="1:9" x14ac:dyDescent="0.25">
      <c r="A15" s="13" t="s">
        <v>57</v>
      </c>
      <c r="B15" s="13" t="s">
        <v>58</v>
      </c>
      <c r="C15" s="14">
        <v>403</v>
      </c>
      <c r="D15" s="14">
        <v>23</v>
      </c>
      <c r="E15" s="14">
        <f t="shared" si="2"/>
        <v>426</v>
      </c>
      <c r="F15" s="15">
        <f t="shared" si="0"/>
        <v>0</v>
      </c>
      <c r="G15" s="16">
        <f t="shared" si="1"/>
        <v>0</v>
      </c>
      <c r="H15" s="16">
        <f t="shared" si="3"/>
        <v>0</v>
      </c>
    </row>
    <row r="16" spans="1:9" x14ac:dyDescent="0.25">
      <c r="A16" s="13" t="s">
        <v>57</v>
      </c>
      <c r="B16" s="13" t="s">
        <v>59</v>
      </c>
      <c r="C16" s="14">
        <v>522</v>
      </c>
      <c r="D16" s="14">
        <v>30</v>
      </c>
      <c r="E16" s="14">
        <f t="shared" si="2"/>
        <v>552</v>
      </c>
      <c r="F16" s="15">
        <f t="shared" si="0"/>
        <v>0</v>
      </c>
      <c r="G16" s="16">
        <f t="shared" si="1"/>
        <v>0</v>
      </c>
      <c r="H16" s="16">
        <f t="shared" si="3"/>
        <v>0</v>
      </c>
    </row>
    <row r="17" spans="1:8" x14ac:dyDescent="0.25">
      <c r="A17" s="13" t="s">
        <v>57</v>
      </c>
      <c r="B17" s="13" t="s">
        <v>60</v>
      </c>
      <c r="C17" s="14">
        <v>616</v>
      </c>
      <c r="D17" s="14">
        <v>36</v>
      </c>
      <c r="E17" s="14">
        <f t="shared" si="2"/>
        <v>652</v>
      </c>
      <c r="F17" s="15">
        <f t="shared" si="0"/>
        <v>0</v>
      </c>
      <c r="G17" s="16">
        <f t="shared" si="1"/>
        <v>0</v>
      </c>
      <c r="H17" s="16">
        <f t="shared" si="3"/>
        <v>0</v>
      </c>
    </row>
    <row r="18" spans="1:8" x14ac:dyDescent="0.25">
      <c r="A18" s="13" t="s">
        <v>57</v>
      </c>
      <c r="B18" s="13" t="s">
        <v>61</v>
      </c>
      <c r="C18" s="14">
        <v>1008</v>
      </c>
      <c r="D18" s="14">
        <v>58</v>
      </c>
      <c r="E18" s="14">
        <f t="shared" si="2"/>
        <v>1066</v>
      </c>
      <c r="F18" s="15">
        <f t="shared" si="0"/>
        <v>0</v>
      </c>
      <c r="G18" s="16">
        <f t="shared" si="1"/>
        <v>0</v>
      </c>
      <c r="H18" s="16">
        <f t="shared" si="3"/>
        <v>0</v>
      </c>
    </row>
    <row r="19" spans="1:8" x14ac:dyDescent="0.25">
      <c r="A19" s="13" t="s">
        <v>57</v>
      </c>
      <c r="B19" s="13" t="s">
        <v>62</v>
      </c>
      <c r="C19" s="14">
        <v>1592</v>
      </c>
      <c r="D19" s="14">
        <v>91</v>
      </c>
      <c r="E19" s="14">
        <f t="shared" si="2"/>
        <v>1683</v>
      </c>
      <c r="F19" s="15">
        <f t="shared" si="0"/>
        <v>0</v>
      </c>
      <c r="G19" s="16">
        <f t="shared" si="1"/>
        <v>0</v>
      </c>
      <c r="H19" s="16">
        <f t="shared" si="3"/>
        <v>0</v>
      </c>
    </row>
    <row r="20" spans="1:8" x14ac:dyDescent="0.25">
      <c r="A20" s="13" t="s">
        <v>57</v>
      </c>
      <c r="B20" s="13" t="s">
        <v>63</v>
      </c>
      <c r="C20" s="14">
        <v>2084</v>
      </c>
      <c r="D20" s="14">
        <v>120</v>
      </c>
      <c r="E20" s="14">
        <f t="shared" si="2"/>
        <v>2204</v>
      </c>
      <c r="F20" s="15">
        <f t="shared" si="0"/>
        <v>0</v>
      </c>
      <c r="G20" s="16">
        <f t="shared" si="1"/>
        <v>0</v>
      </c>
      <c r="H20" s="16">
        <f t="shared" si="3"/>
        <v>0</v>
      </c>
    </row>
    <row r="21" spans="1:8" x14ac:dyDescent="0.25">
      <c r="A21" s="13" t="s">
        <v>57</v>
      </c>
      <c r="B21" s="13" t="s">
        <v>64</v>
      </c>
      <c r="C21" s="14">
        <v>3517</v>
      </c>
      <c r="D21" s="14">
        <v>201</v>
      </c>
      <c r="E21" s="14">
        <f t="shared" si="2"/>
        <v>3718</v>
      </c>
      <c r="F21" s="15">
        <f t="shared" si="0"/>
        <v>0</v>
      </c>
      <c r="G21" s="16">
        <f t="shared" si="1"/>
        <v>0</v>
      </c>
      <c r="H21" s="16">
        <f t="shared" si="3"/>
        <v>0</v>
      </c>
    </row>
    <row r="22" spans="1:8" x14ac:dyDescent="0.25">
      <c r="A22" s="13" t="s">
        <v>57</v>
      </c>
      <c r="B22" s="13" t="s">
        <v>65</v>
      </c>
      <c r="C22" s="14">
        <v>6145</v>
      </c>
      <c r="D22" s="14">
        <v>352</v>
      </c>
      <c r="E22" s="14">
        <f t="shared" si="2"/>
        <v>6497</v>
      </c>
      <c r="F22" s="15">
        <f t="shared" si="0"/>
        <v>0</v>
      </c>
      <c r="G22" s="16">
        <f t="shared" si="1"/>
        <v>0</v>
      </c>
      <c r="H22" s="16">
        <f t="shared" si="3"/>
        <v>0</v>
      </c>
    </row>
    <row r="23" spans="1:8" x14ac:dyDescent="0.25">
      <c r="A23" s="13" t="s">
        <v>57</v>
      </c>
      <c r="B23" s="13" t="s">
        <v>66</v>
      </c>
      <c r="C23" s="14">
        <v>8782</v>
      </c>
      <c r="D23" s="14">
        <v>502</v>
      </c>
      <c r="E23" s="14">
        <f t="shared" si="2"/>
        <v>9284</v>
      </c>
      <c r="F23" s="15">
        <f t="shared" si="0"/>
        <v>0</v>
      </c>
      <c r="G23" s="16">
        <f t="shared" si="1"/>
        <v>0</v>
      </c>
      <c r="H23" s="16">
        <f t="shared" si="3"/>
        <v>0</v>
      </c>
    </row>
    <row r="24" spans="1:8" x14ac:dyDescent="0.25">
      <c r="A24" s="13" t="s">
        <v>57</v>
      </c>
      <c r="B24" s="13" t="s">
        <v>67</v>
      </c>
      <c r="C24" s="14">
        <v>16201</v>
      </c>
      <c r="D24" s="14">
        <v>926</v>
      </c>
      <c r="E24" s="14">
        <f t="shared" si="2"/>
        <v>17127</v>
      </c>
      <c r="F24" s="15">
        <f t="shared" si="0"/>
        <v>0</v>
      </c>
      <c r="G24" s="16">
        <f t="shared" si="1"/>
        <v>0</v>
      </c>
      <c r="H24" s="16">
        <f t="shared" si="3"/>
        <v>0</v>
      </c>
    </row>
    <row r="25" spans="1:8" x14ac:dyDescent="0.25">
      <c r="A25" s="13" t="s">
        <v>57</v>
      </c>
      <c r="B25" s="13" t="s">
        <v>68</v>
      </c>
      <c r="C25" s="14">
        <v>22931</v>
      </c>
      <c r="D25" s="14">
        <v>1311</v>
      </c>
      <c r="E25" s="14">
        <f t="shared" si="2"/>
        <v>24242</v>
      </c>
      <c r="F25" s="15">
        <f t="shared" si="0"/>
        <v>0</v>
      </c>
      <c r="G25" s="16">
        <f t="shared" si="1"/>
        <v>0</v>
      </c>
      <c r="H25" s="16">
        <f t="shared" si="3"/>
        <v>0</v>
      </c>
    </row>
    <row r="26" spans="1:8" x14ac:dyDescent="0.25">
      <c r="A26" s="13" t="s">
        <v>57</v>
      </c>
      <c r="B26" s="13" t="s">
        <v>69</v>
      </c>
      <c r="C26" s="14">
        <v>31225</v>
      </c>
      <c r="D26" s="14">
        <v>1785</v>
      </c>
      <c r="E26" s="14">
        <f t="shared" si="2"/>
        <v>33010</v>
      </c>
      <c r="F26" s="15">
        <f t="shared" si="0"/>
        <v>0</v>
      </c>
      <c r="G26" s="16">
        <f t="shared" si="1"/>
        <v>0</v>
      </c>
      <c r="H26" s="16">
        <f t="shared" si="3"/>
        <v>0</v>
      </c>
    </row>
    <row r="27" spans="1:8" x14ac:dyDescent="0.25">
      <c r="A27" s="13" t="s">
        <v>70</v>
      </c>
      <c r="B27" s="13" t="s">
        <v>71</v>
      </c>
      <c r="C27" s="14">
        <v>655</v>
      </c>
      <c r="D27" s="14">
        <v>38</v>
      </c>
      <c r="E27" s="14">
        <f t="shared" si="2"/>
        <v>693</v>
      </c>
      <c r="F27" s="15">
        <f t="shared" si="0"/>
        <v>0</v>
      </c>
      <c r="G27" s="16">
        <f t="shared" si="1"/>
        <v>0</v>
      </c>
      <c r="H27" s="16">
        <f t="shared" si="3"/>
        <v>0</v>
      </c>
    </row>
    <row r="28" spans="1:8" x14ac:dyDescent="0.25">
      <c r="A28" s="13" t="s">
        <v>70</v>
      </c>
      <c r="B28" s="13" t="s">
        <v>72</v>
      </c>
      <c r="C28" s="14">
        <v>800</v>
      </c>
      <c r="D28" s="14">
        <v>46</v>
      </c>
      <c r="E28" s="14">
        <f t="shared" si="2"/>
        <v>846</v>
      </c>
      <c r="F28" s="15">
        <f t="shared" si="0"/>
        <v>0</v>
      </c>
      <c r="G28" s="16">
        <f t="shared" si="1"/>
        <v>0</v>
      </c>
      <c r="H28" s="16">
        <f t="shared" si="3"/>
        <v>0</v>
      </c>
    </row>
    <row r="29" spans="1:8" x14ac:dyDescent="0.25">
      <c r="A29" s="13" t="s">
        <v>70</v>
      </c>
      <c r="B29" s="13" t="s">
        <v>73</v>
      </c>
      <c r="C29" s="14">
        <v>1022</v>
      </c>
      <c r="D29" s="14">
        <v>59</v>
      </c>
      <c r="E29" s="14">
        <f t="shared" si="2"/>
        <v>1081</v>
      </c>
      <c r="F29" s="15">
        <f t="shared" si="0"/>
        <v>0</v>
      </c>
      <c r="G29" s="16">
        <f t="shared" si="1"/>
        <v>0</v>
      </c>
      <c r="H29" s="16">
        <f t="shared" si="3"/>
        <v>0</v>
      </c>
    </row>
    <row r="30" spans="1:8" x14ac:dyDescent="0.25">
      <c r="A30" s="13" t="s">
        <v>70</v>
      </c>
      <c r="B30" s="13" t="s">
        <v>74</v>
      </c>
      <c r="C30" s="14">
        <v>1536</v>
      </c>
      <c r="D30" s="14">
        <v>88</v>
      </c>
      <c r="E30" s="14">
        <f t="shared" si="2"/>
        <v>1624</v>
      </c>
      <c r="F30" s="15">
        <f t="shared" si="0"/>
        <v>0</v>
      </c>
      <c r="G30" s="16">
        <f t="shared" si="1"/>
        <v>0</v>
      </c>
      <c r="H30" s="16">
        <f t="shared" si="3"/>
        <v>0</v>
      </c>
    </row>
    <row r="31" spans="1:8" x14ac:dyDescent="0.25">
      <c r="A31" s="13" t="s">
        <v>70</v>
      </c>
      <c r="B31" s="13" t="s">
        <v>75</v>
      </c>
      <c r="C31" s="14">
        <v>2507</v>
      </c>
      <c r="D31" s="14">
        <v>144</v>
      </c>
      <c r="E31" s="14">
        <f t="shared" si="2"/>
        <v>2651</v>
      </c>
      <c r="F31" s="15">
        <f t="shared" si="0"/>
        <v>0</v>
      </c>
      <c r="G31" s="16">
        <f t="shared" si="1"/>
        <v>0</v>
      </c>
      <c r="H31" s="16">
        <f t="shared" si="3"/>
        <v>0</v>
      </c>
    </row>
    <row r="32" spans="1:8" x14ac:dyDescent="0.25">
      <c r="A32" s="13" t="s">
        <v>70</v>
      </c>
      <c r="B32" s="13" t="s">
        <v>76</v>
      </c>
      <c r="C32" s="14">
        <v>2942</v>
      </c>
      <c r="D32" s="14">
        <v>169</v>
      </c>
      <c r="E32" s="14">
        <f t="shared" si="2"/>
        <v>3111</v>
      </c>
      <c r="F32" s="15">
        <f t="shared" si="0"/>
        <v>0</v>
      </c>
      <c r="G32" s="16">
        <f t="shared" si="1"/>
        <v>0</v>
      </c>
      <c r="H32" s="16">
        <f t="shared" si="3"/>
        <v>0</v>
      </c>
    </row>
    <row r="33" spans="1:8" x14ac:dyDescent="0.25">
      <c r="A33" s="13" t="s">
        <v>70</v>
      </c>
      <c r="B33" s="13" t="s">
        <v>77</v>
      </c>
      <c r="C33" s="14">
        <v>4811</v>
      </c>
      <c r="D33" s="14">
        <v>275</v>
      </c>
      <c r="E33" s="14">
        <f t="shared" si="2"/>
        <v>5086</v>
      </c>
      <c r="F33" s="15">
        <f t="shared" si="0"/>
        <v>0</v>
      </c>
      <c r="G33" s="16">
        <f t="shared" si="1"/>
        <v>0</v>
      </c>
      <c r="H33" s="16">
        <f t="shared" si="3"/>
        <v>0</v>
      </c>
    </row>
    <row r="34" spans="1:8" x14ac:dyDescent="0.25">
      <c r="A34" s="13" t="s">
        <v>70</v>
      </c>
      <c r="B34" s="13" t="s">
        <v>78</v>
      </c>
      <c r="C34" s="14">
        <v>9381</v>
      </c>
      <c r="D34" s="14">
        <v>537</v>
      </c>
      <c r="E34" s="14">
        <f t="shared" si="2"/>
        <v>9918</v>
      </c>
      <c r="F34" s="15">
        <f t="shared" si="0"/>
        <v>0</v>
      </c>
      <c r="G34" s="16">
        <f t="shared" si="1"/>
        <v>0</v>
      </c>
      <c r="H34" s="16">
        <f t="shared" si="3"/>
        <v>0</v>
      </c>
    </row>
    <row r="35" spans="1:8" x14ac:dyDescent="0.25">
      <c r="A35" s="13" t="s">
        <v>70</v>
      </c>
      <c r="B35" s="13" t="s">
        <v>79</v>
      </c>
      <c r="C35" s="14">
        <v>13886</v>
      </c>
      <c r="D35" s="14">
        <v>794</v>
      </c>
      <c r="E35" s="14">
        <f t="shared" si="2"/>
        <v>14680</v>
      </c>
      <c r="F35" s="15">
        <f t="shared" si="0"/>
        <v>0</v>
      </c>
      <c r="G35" s="16">
        <f t="shared" si="1"/>
        <v>0</v>
      </c>
      <c r="H35" s="16">
        <f t="shared" si="3"/>
        <v>0</v>
      </c>
    </row>
    <row r="36" spans="1:8" x14ac:dyDescent="0.25">
      <c r="A36" s="13" t="s">
        <v>80</v>
      </c>
      <c r="B36" s="13" t="s">
        <v>81</v>
      </c>
      <c r="C36" s="14">
        <v>46</v>
      </c>
      <c r="D36" s="14">
        <v>3</v>
      </c>
      <c r="E36" s="14">
        <f t="shared" si="2"/>
        <v>49</v>
      </c>
      <c r="F36" s="15">
        <f t="shared" si="0"/>
        <v>0</v>
      </c>
      <c r="G36" s="16">
        <f t="shared" si="1"/>
        <v>0</v>
      </c>
      <c r="H36" s="16">
        <f t="shared" si="3"/>
        <v>0</v>
      </c>
    </row>
    <row r="37" spans="1:8" x14ac:dyDescent="0.25">
      <c r="A37" s="13" t="s">
        <v>80</v>
      </c>
      <c r="B37" s="13" t="s">
        <v>82</v>
      </c>
      <c r="C37" s="14">
        <v>46</v>
      </c>
      <c r="D37" s="14">
        <v>3</v>
      </c>
      <c r="E37" s="14">
        <f t="shared" si="2"/>
        <v>49</v>
      </c>
      <c r="F37" s="15">
        <f t="shared" si="0"/>
        <v>0</v>
      </c>
      <c r="G37" s="16">
        <f t="shared" si="1"/>
        <v>0</v>
      </c>
      <c r="H37" s="16">
        <f t="shared" si="3"/>
        <v>0</v>
      </c>
    </row>
    <row r="38" spans="1:8" x14ac:dyDescent="0.25">
      <c r="A38" s="13" t="s">
        <v>80</v>
      </c>
      <c r="B38" s="13" t="s">
        <v>83</v>
      </c>
      <c r="C38" s="14">
        <v>47</v>
      </c>
      <c r="D38" s="14">
        <v>3</v>
      </c>
      <c r="E38" s="14">
        <f t="shared" si="2"/>
        <v>50</v>
      </c>
      <c r="F38" s="15">
        <f t="shared" si="0"/>
        <v>0</v>
      </c>
      <c r="G38" s="16">
        <f t="shared" si="1"/>
        <v>0</v>
      </c>
      <c r="H38" s="16">
        <f t="shared" si="3"/>
        <v>0</v>
      </c>
    </row>
    <row r="39" spans="1:8" x14ac:dyDescent="0.25">
      <c r="A39" s="13" t="s">
        <v>80</v>
      </c>
      <c r="B39" s="13" t="s">
        <v>84</v>
      </c>
      <c r="C39" s="14">
        <v>62</v>
      </c>
      <c r="D39" s="14">
        <v>4</v>
      </c>
      <c r="E39" s="14">
        <f t="shared" si="2"/>
        <v>66</v>
      </c>
      <c r="F39" s="15">
        <f t="shared" si="0"/>
        <v>0</v>
      </c>
      <c r="G39" s="16">
        <f t="shared" si="1"/>
        <v>0</v>
      </c>
      <c r="H39" s="16">
        <f t="shared" si="3"/>
        <v>0</v>
      </c>
    </row>
    <row r="40" spans="1:8" x14ac:dyDescent="0.25">
      <c r="A40" s="13" t="s">
        <v>80</v>
      </c>
      <c r="B40" s="13" t="s">
        <v>85</v>
      </c>
      <c r="C40" s="14">
        <v>77</v>
      </c>
      <c r="D40" s="14">
        <v>5</v>
      </c>
      <c r="E40" s="14">
        <f t="shared" si="2"/>
        <v>82</v>
      </c>
      <c r="F40" s="15">
        <f t="shared" si="0"/>
        <v>0</v>
      </c>
      <c r="G40" s="16">
        <f t="shared" si="1"/>
        <v>0</v>
      </c>
      <c r="H40" s="16">
        <f t="shared" si="3"/>
        <v>0</v>
      </c>
    </row>
    <row r="41" spans="1:8" x14ac:dyDescent="0.25">
      <c r="A41" s="13" t="s">
        <v>80</v>
      </c>
      <c r="B41" s="13" t="s">
        <v>86</v>
      </c>
      <c r="C41" s="14">
        <v>112</v>
      </c>
      <c r="D41" s="14">
        <v>7</v>
      </c>
      <c r="E41" s="14">
        <f t="shared" si="2"/>
        <v>119</v>
      </c>
      <c r="F41" s="15">
        <f t="shared" si="0"/>
        <v>0</v>
      </c>
      <c r="G41" s="16">
        <f t="shared" si="1"/>
        <v>0</v>
      </c>
      <c r="H41" s="16">
        <f t="shared" si="3"/>
        <v>0</v>
      </c>
    </row>
    <row r="42" spans="1:8" x14ac:dyDescent="0.25">
      <c r="A42" s="13" t="s">
        <v>80</v>
      </c>
      <c r="B42" s="13" t="s">
        <v>87</v>
      </c>
      <c r="C42" s="14">
        <v>167</v>
      </c>
      <c r="D42" s="14">
        <v>10</v>
      </c>
      <c r="E42" s="14">
        <f t="shared" si="2"/>
        <v>177</v>
      </c>
      <c r="F42" s="15">
        <f t="shared" si="0"/>
        <v>0</v>
      </c>
      <c r="G42" s="16">
        <f t="shared" si="1"/>
        <v>0</v>
      </c>
      <c r="H42" s="16">
        <f t="shared" si="3"/>
        <v>0</v>
      </c>
    </row>
    <row r="43" spans="1:8" x14ac:dyDescent="0.25">
      <c r="A43" s="13" t="s">
        <v>80</v>
      </c>
      <c r="B43" s="13" t="s">
        <v>88</v>
      </c>
      <c r="C43" s="14">
        <v>225</v>
      </c>
      <c r="D43" s="14">
        <v>13</v>
      </c>
      <c r="E43" s="14">
        <f t="shared" si="2"/>
        <v>238</v>
      </c>
      <c r="F43" s="15">
        <f t="shared" si="0"/>
        <v>0</v>
      </c>
      <c r="G43" s="16">
        <f t="shared" si="1"/>
        <v>0</v>
      </c>
      <c r="H43" s="16">
        <f t="shared" si="3"/>
        <v>0</v>
      </c>
    </row>
    <row r="44" spans="1:8" x14ac:dyDescent="0.25">
      <c r="A44" s="13" t="s">
        <v>80</v>
      </c>
      <c r="B44" s="13" t="s">
        <v>89</v>
      </c>
      <c r="C44" s="14">
        <v>446</v>
      </c>
      <c r="D44" s="14">
        <v>26</v>
      </c>
      <c r="E44" s="14">
        <f t="shared" si="2"/>
        <v>472</v>
      </c>
      <c r="F44" s="15">
        <f t="shared" si="0"/>
        <v>0</v>
      </c>
      <c r="G44" s="16">
        <f t="shared" si="1"/>
        <v>0</v>
      </c>
      <c r="H44" s="16">
        <f t="shared" si="3"/>
        <v>0</v>
      </c>
    </row>
    <row r="45" spans="1:8" x14ac:dyDescent="0.25">
      <c r="A45" s="13" t="s">
        <v>80</v>
      </c>
      <c r="B45" s="13" t="s">
        <v>90</v>
      </c>
      <c r="C45" s="14">
        <v>562</v>
      </c>
      <c r="D45" s="14">
        <v>33</v>
      </c>
      <c r="E45" s="14">
        <f t="shared" si="2"/>
        <v>595</v>
      </c>
      <c r="F45" s="15">
        <f t="shared" si="0"/>
        <v>0</v>
      </c>
      <c r="G45" s="16">
        <f t="shared" si="1"/>
        <v>0</v>
      </c>
      <c r="H45" s="16">
        <f t="shared" si="3"/>
        <v>0</v>
      </c>
    </row>
    <row r="46" spans="1:8" x14ac:dyDescent="0.25">
      <c r="A46" s="13" t="s">
        <v>91</v>
      </c>
      <c r="B46" s="13" t="s">
        <v>92</v>
      </c>
      <c r="C46" s="14">
        <v>403</v>
      </c>
      <c r="D46" s="14">
        <v>23</v>
      </c>
      <c r="E46" s="14">
        <f t="shared" si="2"/>
        <v>426</v>
      </c>
      <c r="F46" s="15">
        <f t="shared" si="0"/>
        <v>0</v>
      </c>
      <c r="G46" s="16">
        <f t="shared" si="1"/>
        <v>0</v>
      </c>
      <c r="H46" s="16">
        <f t="shared" si="3"/>
        <v>0</v>
      </c>
    </row>
    <row r="47" spans="1:8" x14ac:dyDescent="0.25">
      <c r="A47" s="13" t="s">
        <v>91</v>
      </c>
      <c r="B47" s="13" t="s">
        <v>93</v>
      </c>
      <c r="C47" s="14">
        <v>522</v>
      </c>
      <c r="D47" s="14">
        <v>30</v>
      </c>
      <c r="E47" s="14">
        <f t="shared" si="2"/>
        <v>552</v>
      </c>
      <c r="F47" s="15">
        <f t="shared" si="0"/>
        <v>0</v>
      </c>
      <c r="G47" s="16">
        <f t="shared" si="1"/>
        <v>0</v>
      </c>
      <c r="H47" s="16">
        <f t="shared" si="3"/>
        <v>0</v>
      </c>
    </row>
    <row r="48" spans="1:8" x14ac:dyDescent="0.25">
      <c r="A48" s="13" t="s">
        <v>91</v>
      </c>
      <c r="B48" s="13" t="s">
        <v>94</v>
      </c>
      <c r="C48" s="14">
        <v>616</v>
      </c>
      <c r="D48" s="14">
        <v>36</v>
      </c>
      <c r="E48" s="14">
        <f t="shared" si="2"/>
        <v>652</v>
      </c>
      <c r="F48" s="15">
        <f t="shared" si="0"/>
        <v>0</v>
      </c>
      <c r="G48" s="16">
        <f t="shared" si="1"/>
        <v>0</v>
      </c>
      <c r="H48" s="16">
        <f t="shared" si="3"/>
        <v>0</v>
      </c>
    </row>
    <row r="49" spans="1:8" x14ac:dyDescent="0.25">
      <c r="A49" s="13" t="s">
        <v>91</v>
      </c>
      <c r="B49" s="13" t="s">
        <v>95</v>
      </c>
      <c r="C49" s="14">
        <v>1008</v>
      </c>
      <c r="D49" s="14">
        <v>58</v>
      </c>
      <c r="E49" s="14">
        <f t="shared" si="2"/>
        <v>1066</v>
      </c>
      <c r="F49" s="15">
        <f t="shared" si="0"/>
        <v>0</v>
      </c>
      <c r="G49" s="16">
        <f t="shared" si="1"/>
        <v>0</v>
      </c>
      <c r="H49" s="16">
        <f t="shared" si="3"/>
        <v>0</v>
      </c>
    </row>
    <row r="50" spans="1:8" x14ac:dyDescent="0.25">
      <c r="A50" s="13" t="s">
        <v>91</v>
      </c>
      <c r="B50" s="13" t="s">
        <v>96</v>
      </c>
      <c r="C50" s="14">
        <v>1592</v>
      </c>
      <c r="D50" s="14">
        <v>91</v>
      </c>
      <c r="E50" s="14">
        <f t="shared" si="2"/>
        <v>1683</v>
      </c>
      <c r="F50" s="15">
        <f t="shared" si="0"/>
        <v>0</v>
      </c>
      <c r="G50" s="16">
        <f t="shared" si="1"/>
        <v>0</v>
      </c>
      <c r="H50" s="16">
        <f t="shared" si="3"/>
        <v>0</v>
      </c>
    </row>
    <row r="51" spans="1:8" x14ac:dyDescent="0.25">
      <c r="A51" s="13" t="s">
        <v>91</v>
      </c>
      <c r="B51" s="13" t="s">
        <v>97</v>
      </c>
      <c r="C51" s="14">
        <v>2084</v>
      </c>
      <c r="D51" s="14">
        <v>120</v>
      </c>
      <c r="E51" s="14">
        <f t="shared" si="2"/>
        <v>2204</v>
      </c>
      <c r="F51" s="15">
        <f t="shared" si="0"/>
        <v>0</v>
      </c>
      <c r="G51" s="16">
        <f t="shared" si="1"/>
        <v>0</v>
      </c>
      <c r="H51" s="16">
        <f t="shared" si="3"/>
        <v>0</v>
      </c>
    </row>
    <row r="52" spans="1:8" x14ac:dyDescent="0.25">
      <c r="A52" s="13" t="s">
        <v>91</v>
      </c>
      <c r="B52" s="13" t="s">
        <v>98</v>
      </c>
      <c r="C52" s="14">
        <v>3517</v>
      </c>
      <c r="D52" s="14">
        <v>201</v>
      </c>
      <c r="E52" s="14">
        <f t="shared" si="2"/>
        <v>3718</v>
      </c>
      <c r="F52" s="15">
        <f t="shared" si="0"/>
        <v>0</v>
      </c>
      <c r="G52" s="16">
        <f t="shared" si="1"/>
        <v>0</v>
      </c>
      <c r="H52" s="16">
        <f t="shared" si="3"/>
        <v>0</v>
      </c>
    </row>
    <row r="53" spans="1:8" x14ac:dyDescent="0.25">
      <c r="A53" s="13" t="s">
        <v>91</v>
      </c>
      <c r="B53" s="13" t="s">
        <v>99</v>
      </c>
      <c r="C53" s="14">
        <v>6145</v>
      </c>
      <c r="D53" s="14">
        <v>352</v>
      </c>
      <c r="E53" s="14">
        <f t="shared" si="2"/>
        <v>6497</v>
      </c>
      <c r="F53" s="15">
        <f t="shared" si="0"/>
        <v>0</v>
      </c>
      <c r="G53" s="16">
        <f t="shared" si="1"/>
        <v>0</v>
      </c>
      <c r="H53" s="16">
        <f t="shared" si="3"/>
        <v>0</v>
      </c>
    </row>
    <row r="54" spans="1:8" x14ac:dyDescent="0.25">
      <c r="A54" s="13" t="s">
        <v>91</v>
      </c>
      <c r="B54" s="13" t="s">
        <v>100</v>
      </c>
      <c r="C54" s="14">
        <v>8782</v>
      </c>
      <c r="D54" s="14">
        <v>502</v>
      </c>
      <c r="E54" s="14">
        <f t="shared" si="2"/>
        <v>9284</v>
      </c>
      <c r="F54" s="15">
        <f t="shared" si="0"/>
        <v>0</v>
      </c>
      <c r="G54" s="16">
        <f t="shared" si="1"/>
        <v>0</v>
      </c>
      <c r="H54" s="16">
        <f t="shared" si="3"/>
        <v>0</v>
      </c>
    </row>
    <row r="55" spans="1:8" x14ac:dyDescent="0.25">
      <c r="A55" s="13" t="s">
        <v>91</v>
      </c>
      <c r="B55" s="13" t="s">
        <v>101</v>
      </c>
      <c r="C55" s="14">
        <v>16201</v>
      </c>
      <c r="D55" s="14">
        <v>926</v>
      </c>
      <c r="E55" s="14">
        <f t="shared" si="2"/>
        <v>17127</v>
      </c>
      <c r="F55" s="15">
        <f t="shared" si="0"/>
        <v>0</v>
      </c>
      <c r="G55" s="16">
        <f t="shared" si="1"/>
        <v>0</v>
      </c>
      <c r="H55" s="16">
        <f t="shared" si="3"/>
        <v>0</v>
      </c>
    </row>
    <row r="56" spans="1:8" x14ac:dyDescent="0.25">
      <c r="A56" s="13" t="s">
        <v>91</v>
      </c>
      <c r="B56" s="13" t="s">
        <v>102</v>
      </c>
      <c r="C56" s="14">
        <v>22931</v>
      </c>
      <c r="D56" s="14">
        <v>1311</v>
      </c>
      <c r="E56" s="14">
        <f t="shared" si="2"/>
        <v>24242</v>
      </c>
      <c r="F56" s="15">
        <f t="shared" si="0"/>
        <v>0</v>
      </c>
      <c r="G56" s="16">
        <f t="shared" si="1"/>
        <v>0</v>
      </c>
      <c r="H56" s="16">
        <f t="shared" si="3"/>
        <v>0</v>
      </c>
    </row>
    <row r="57" spans="1:8" x14ac:dyDescent="0.25">
      <c r="A57" s="13" t="s">
        <v>91</v>
      </c>
      <c r="B57" s="13" t="s">
        <v>103</v>
      </c>
      <c r="C57" s="14">
        <v>31225</v>
      </c>
      <c r="D57" s="14">
        <v>1785</v>
      </c>
      <c r="E57" s="14">
        <f t="shared" si="2"/>
        <v>33010</v>
      </c>
      <c r="F57" s="15">
        <f t="shared" si="0"/>
        <v>0</v>
      </c>
      <c r="G57" s="16">
        <f t="shared" si="1"/>
        <v>0</v>
      </c>
      <c r="H57" s="16">
        <f t="shared" si="3"/>
        <v>0</v>
      </c>
    </row>
    <row r="58" spans="1:8" x14ac:dyDescent="0.25">
      <c r="A58" s="13" t="s">
        <v>104</v>
      </c>
      <c r="B58" s="13" t="s">
        <v>105</v>
      </c>
      <c r="C58" s="14">
        <v>836</v>
      </c>
      <c r="D58" s="14">
        <v>48</v>
      </c>
      <c r="E58" s="14">
        <f t="shared" si="2"/>
        <v>884</v>
      </c>
      <c r="F58" s="15">
        <f t="shared" si="0"/>
        <v>0</v>
      </c>
      <c r="G58" s="16">
        <f t="shared" si="1"/>
        <v>0</v>
      </c>
      <c r="H58" s="16">
        <f t="shared" si="3"/>
        <v>0</v>
      </c>
    </row>
    <row r="59" spans="1:8" x14ac:dyDescent="0.25">
      <c r="A59" s="13" t="s">
        <v>104</v>
      </c>
      <c r="B59" s="13" t="s">
        <v>106</v>
      </c>
      <c r="C59" s="14">
        <v>1084</v>
      </c>
      <c r="D59" s="14">
        <v>62</v>
      </c>
      <c r="E59" s="14">
        <f t="shared" si="2"/>
        <v>1146</v>
      </c>
      <c r="F59" s="15">
        <f t="shared" si="0"/>
        <v>0</v>
      </c>
      <c r="G59" s="16">
        <f t="shared" si="1"/>
        <v>0</v>
      </c>
      <c r="H59" s="16">
        <f t="shared" si="3"/>
        <v>0</v>
      </c>
    </row>
    <row r="60" spans="1:8" x14ac:dyDescent="0.25">
      <c r="A60" s="13" t="s">
        <v>104</v>
      </c>
      <c r="B60" s="13" t="s">
        <v>107</v>
      </c>
      <c r="C60" s="14">
        <v>1148</v>
      </c>
      <c r="D60" s="14">
        <v>66</v>
      </c>
      <c r="E60" s="14">
        <f t="shared" si="2"/>
        <v>1214</v>
      </c>
      <c r="F60" s="15">
        <f t="shared" si="0"/>
        <v>0</v>
      </c>
      <c r="G60" s="16">
        <f t="shared" si="1"/>
        <v>0</v>
      </c>
      <c r="H60" s="16">
        <f t="shared" si="3"/>
        <v>0</v>
      </c>
    </row>
    <row r="61" spans="1:8" x14ac:dyDescent="0.25">
      <c r="A61" s="13" t="s">
        <v>104</v>
      </c>
      <c r="B61" s="13" t="s">
        <v>108</v>
      </c>
      <c r="C61" s="14">
        <v>1401</v>
      </c>
      <c r="D61" s="14">
        <v>81</v>
      </c>
      <c r="E61" s="14">
        <f t="shared" si="2"/>
        <v>1482</v>
      </c>
      <c r="F61" s="15">
        <f t="shared" si="0"/>
        <v>0</v>
      </c>
      <c r="G61" s="16">
        <f t="shared" si="1"/>
        <v>0</v>
      </c>
      <c r="H61" s="16">
        <f t="shared" si="3"/>
        <v>0</v>
      </c>
    </row>
    <row r="62" spans="1:8" x14ac:dyDescent="0.25">
      <c r="A62" s="13" t="s">
        <v>104</v>
      </c>
      <c r="B62" s="13" t="s">
        <v>109</v>
      </c>
      <c r="C62" s="14">
        <v>2370</v>
      </c>
      <c r="D62" s="14">
        <v>136</v>
      </c>
      <c r="E62" s="14">
        <f t="shared" si="2"/>
        <v>2506</v>
      </c>
      <c r="F62" s="15">
        <f t="shared" si="0"/>
        <v>0</v>
      </c>
      <c r="G62" s="16">
        <f t="shared" si="1"/>
        <v>0</v>
      </c>
      <c r="H62" s="16">
        <f t="shared" si="3"/>
        <v>0</v>
      </c>
    </row>
    <row r="63" spans="1:8" x14ac:dyDescent="0.25">
      <c r="A63" s="13" t="s">
        <v>104</v>
      </c>
      <c r="B63" s="13" t="s">
        <v>110</v>
      </c>
      <c r="C63" s="14">
        <v>3212</v>
      </c>
      <c r="D63" s="14">
        <v>184</v>
      </c>
      <c r="E63" s="14">
        <f t="shared" si="2"/>
        <v>3396</v>
      </c>
      <c r="F63" s="15">
        <f t="shared" si="0"/>
        <v>0</v>
      </c>
      <c r="G63" s="16">
        <f t="shared" si="1"/>
        <v>0</v>
      </c>
      <c r="H63" s="16">
        <f t="shared" si="3"/>
        <v>0</v>
      </c>
    </row>
    <row r="64" spans="1:8" x14ac:dyDescent="0.25">
      <c r="A64" s="13" t="s">
        <v>104</v>
      </c>
      <c r="B64" s="13" t="s">
        <v>111</v>
      </c>
      <c r="C64" s="14">
        <v>4882</v>
      </c>
      <c r="D64" s="14">
        <v>279</v>
      </c>
      <c r="E64" s="14">
        <f t="shared" si="2"/>
        <v>5161</v>
      </c>
      <c r="F64" s="15">
        <f t="shared" si="0"/>
        <v>0</v>
      </c>
      <c r="G64" s="16">
        <f t="shared" si="1"/>
        <v>0</v>
      </c>
      <c r="H64" s="16">
        <f t="shared" si="3"/>
        <v>0</v>
      </c>
    </row>
    <row r="65" spans="1:8" x14ac:dyDescent="0.25">
      <c r="A65" s="13" t="s">
        <v>104</v>
      </c>
      <c r="B65" s="13" t="s">
        <v>112</v>
      </c>
      <c r="C65" s="14">
        <v>8586</v>
      </c>
      <c r="D65" s="14">
        <v>491</v>
      </c>
      <c r="E65" s="14">
        <f t="shared" si="2"/>
        <v>9077</v>
      </c>
      <c r="F65" s="15">
        <f t="shared" si="0"/>
        <v>0</v>
      </c>
      <c r="G65" s="16">
        <f t="shared" si="1"/>
        <v>0</v>
      </c>
      <c r="H65" s="16">
        <f t="shared" si="3"/>
        <v>0</v>
      </c>
    </row>
    <row r="66" spans="1:8" x14ac:dyDescent="0.25">
      <c r="A66" s="13" t="s">
        <v>104</v>
      </c>
      <c r="B66" s="13" t="s">
        <v>113</v>
      </c>
      <c r="C66" s="14">
        <v>13680</v>
      </c>
      <c r="D66" s="14">
        <v>782</v>
      </c>
      <c r="E66" s="14">
        <f t="shared" si="2"/>
        <v>14462</v>
      </c>
      <c r="F66" s="15">
        <f t="shared" si="0"/>
        <v>0</v>
      </c>
      <c r="G66" s="16">
        <f t="shared" si="1"/>
        <v>0</v>
      </c>
      <c r="H66" s="16">
        <f t="shared" si="3"/>
        <v>0</v>
      </c>
    </row>
    <row r="67" spans="1:8" x14ac:dyDescent="0.25">
      <c r="A67" s="13" t="s">
        <v>114</v>
      </c>
      <c r="B67" s="13" t="s">
        <v>115</v>
      </c>
      <c r="C67" s="14">
        <v>411</v>
      </c>
      <c r="D67" s="14">
        <v>24</v>
      </c>
      <c r="E67" s="14">
        <f t="shared" si="2"/>
        <v>435</v>
      </c>
      <c r="F67" s="15">
        <f t="shared" si="0"/>
        <v>0</v>
      </c>
      <c r="G67" s="16">
        <f t="shared" si="1"/>
        <v>0</v>
      </c>
      <c r="H67" s="16">
        <f t="shared" si="3"/>
        <v>0</v>
      </c>
    </row>
    <row r="68" spans="1:8" x14ac:dyDescent="0.25">
      <c r="A68" s="13" t="s">
        <v>114</v>
      </c>
      <c r="B68" s="13" t="s">
        <v>116</v>
      </c>
      <c r="C68" s="14">
        <v>535</v>
      </c>
      <c r="D68" s="14">
        <v>31</v>
      </c>
      <c r="E68" s="14">
        <f t="shared" si="2"/>
        <v>566</v>
      </c>
      <c r="F68" s="15">
        <f t="shared" si="0"/>
        <v>0</v>
      </c>
      <c r="G68" s="16">
        <f t="shared" si="1"/>
        <v>0</v>
      </c>
      <c r="H68" s="16">
        <f t="shared" si="3"/>
        <v>0</v>
      </c>
    </row>
    <row r="69" spans="1:8" x14ac:dyDescent="0.25">
      <c r="A69" s="13" t="s">
        <v>114</v>
      </c>
      <c r="B69" s="13" t="s">
        <v>117</v>
      </c>
      <c r="C69" s="14">
        <v>628</v>
      </c>
      <c r="D69" s="14">
        <v>36</v>
      </c>
      <c r="E69" s="14">
        <f t="shared" si="2"/>
        <v>664</v>
      </c>
      <c r="F69" s="15">
        <f t="shared" ref="F69:F132" si="4">$A$2</f>
        <v>0</v>
      </c>
      <c r="G69" s="16">
        <f t="shared" ref="G69:G132" si="5">F69*C69</f>
        <v>0</v>
      </c>
      <c r="H69" s="16">
        <f t="shared" si="3"/>
        <v>0</v>
      </c>
    </row>
    <row r="70" spans="1:8" x14ac:dyDescent="0.25">
      <c r="A70" s="13" t="s">
        <v>114</v>
      </c>
      <c r="B70" s="13" t="s">
        <v>118</v>
      </c>
      <c r="C70" s="14">
        <v>1027</v>
      </c>
      <c r="D70" s="14">
        <v>59</v>
      </c>
      <c r="E70" s="14">
        <f t="shared" ref="E70:E133" si="6">IF(ISBLANK(D70)=TRUE,"",C70+D70)</f>
        <v>1086</v>
      </c>
      <c r="F70" s="15">
        <f t="shared" si="4"/>
        <v>0</v>
      </c>
      <c r="G70" s="16">
        <f t="shared" si="5"/>
        <v>0</v>
      </c>
      <c r="H70" s="16">
        <f t="shared" ref="H70:H133" si="7">IF(ISERR(E70*F70),"",E70*F70)</f>
        <v>0</v>
      </c>
    </row>
    <row r="71" spans="1:8" x14ac:dyDescent="0.25">
      <c r="A71" s="13" t="s">
        <v>114</v>
      </c>
      <c r="B71" s="13" t="s">
        <v>119</v>
      </c>
      <c r="C71" s="14">
        <v>1594</v>
      </c>
      <c r="D71" s="14">
        <v>92</v>
      </c>
      <c r="E71" s="14">
        <f t="shared" si="6"/>
        <v>1686</v>
      </c>
      <c r="F71" s="15">
        <f t="shared" si="4"/>
        <v>0</v>
      </c>
      <c r="G71" s="16">
        <f t="shared" si="5"/>
        <v>0</v>
      </c>
      <c r="H71" s="16">
        <f t="shared" si="7"/>
        <v>0</v>
      </c>
    </row>
    <row r="72" spans="1:8" x14ac:dyDescent="0.25">
      <c r="A72" s="13" t="s">
        <v>114</v>
      </c>
      <c r="B72" s="13" t="s">
        <v>120</v>
      </c>
      <c r="C72" s="14">
        <v>2125</v>
      </c>
      <c r="D72" s="14">
        <v>122</v>
      </c>
      <c r="E72" s="14">
        <f t="shared" si="6"/>
        <v>2247</v>
      </c>
      <c r="F72" s="15">
        <f t="shared" si="4"/>
        <v>0</v>
      </c>
      <c r="G72" s="16">
        <f t="shared" si="5"/>
        <v>0</v>
      </c>
      <c r="H72" s="16">
        <f t="shared" si="7"/>
        <v>0</v>
      </c>
    </row>
    <row r="73" spans="1:8" x14ac:dyDescent="0.25">
      <c r="A73" s="13" t="s">
        <v>114</v>
      </c>
      <c r="B73" s="13" t="s">
        <v>121</v>
      </c>
      <c r="C73" s="14">
        <v>3587</v>
      </c>
      <c r="D73" s="14">
        <v>205</v>
      </c>
      <c r="E73" s="14">
        <f t="shared" si="6"/>
        <v>3792</v>
      </c>
      <c r="F73" s="15">
        <f t="shared" si="4"/>
        <v>0</v>
      </c>
      <c r="G73" s="16">
        <f t="shared" si="5"/>
        <v>0</v>
      </c>
      <c r="H73" s="16">
        <f t="shared" si="7"/>
        <v>0</v>
      </c>
    </row>
    <row r="74" spans="1:8" x14ac:dyDescent="0.25">
      <c r="A74" s="13" t="s">
        <v>114</v>
      </c>
      <c r="B74" s="13" t="s">
        <v>122</v>
      </c>
      <c r="C74" s="14">
        <v>6265</v>
      </c>
      <c r="D74" s="14">
        <v>358</v>
      </c>
      <c r="E74" s="14">
        <f t="shared" si="6"/>
        <v>6623</v>
      </c>
      <c r="F74" s="15">
        <f t="shared" si="4"/>
        <v>0</v>
      </c>
      <c r="G74" s="16">
        <f t="shared" si="5"/>
        <v>0</v>
      </c>
      <c r="H74" s="16">
        <f t="shared" si="7"/>
        <v>0</v>
      </c>
    </row>
    <row r="75" spans="1:8" x14ac:dyDescent="0.25">
      <c r="A75" s="13" t="s">
        <v>114</v>
      </c>
      <c r="B75" s="13" t="s">
        <v>123</v>
      </c>
      <c r="C75" s="14">
        <v>8951</v>
      </c>
      <c r="D75" s="14">
        <v>512</v>
      </c>
      <c r="E75" s="14">
        <f t="shared" si="6"/>
        <v>9463</v>
      </c>
      <c r="F75" s="15">
        <f t="shared" si="4"/>
        <v>0</v>
      </c>
      <c r="G75" s="16">
        <f t="shared" si="5"/>
        <v>0</v>
      </c>
      <c r="H75" s="16">
        <f t="shared" si="7"/>
        <v>0</v>
      </c>
    </row>
    <row r="76" spans="1:8" x14ac:dyDescent="0.25">
      <c r="A76" s="13" t="s">
        <v>124</v>
      </c>
      <c r="B76" s="13" t="s">
        <v>125</v>
      </c>
      <c r="C76" s="14">
        <v>163</v>
      </c>
      <c r="D76" s="14">
        <v>10</v>
      </c>
      <c r="E76" s="14">
        <f t="shared" si="6"/>
        <v>173</v>
      </c>
      <c r="F76" s="15">
        <f t="shared" si="4"/>
        <v>0</v>
      </c>
      <c r="G76" s="16">
        <f t="shared" si="5"/>
        <v>0</v>
      </c>
      <c r="H76" s="16">
        <f t="shared" si="7"/>
        <v>0</v>
      </c>
    </row>
    <row r="77" spans="1:8" x14ac:dyDescent="0.25">
      <c r="A77" s="13" t="s">
        <v>124</v>
      </c>
      <c r="B77" s="13" t="s">
        <v>126</v>
      </c>
      <c r="C77" s="14">
        <v>163</v>
      </c>
      <c r="D77" s="14">
        <v>10</v>
      </c>
      <c r="E77" s="14">
        <f t="shared" si="6"/>
        <v>173</v>
      </c>
      <c r="F77" s="15">
        <f t="shared" si="4"/>
        <v>0</v>
      </c>
      <c r="G77" s="16">
        <f t="shared" si="5"/>
        <v>0</v>
      </c>
      <c r="H77" s="16">
        <f t="shared" si="7"/>
        <v>0</v>
      </c>
    </row>
    <row r="78" spans="1:8" x14ac:dyDescent="0.25">
      <c r="A78" s="13" t="s">
        <v>124</v>
      </c>
      <c r="B78" s="13" t="s">
        <v>127</v>
      </c>
      <c r="C78" s="14">
        <v>163</v>
      </c>
      <c r="D78" s="14">
        <v>10</v>
      </c>
      <c r="E78" s="14">
        <f t="shared" si="6"/>
        <v>173</v>
      </c>
      <c r="F78" s="15">
        <f t="shared" si="4"/>
        <v>0</v>
      </c>
      <c r="G78" s="16">
        <f t="shared" si="5"/>
        <v>0</v>
      </c>
      <c r="H78" s="16">
        <f t="shared" si="7"/>
        <v>0</v>
      </c>
    </row>
    <row r="79" spans="1:8" x14ac:dyDescent="0.25">
      <c r="A79" s="13" t="s">
        <v>124</v>
      </c>
      <c r="B79" s="13" t="s">
        <v>128</v>
      </c>
      <c r="C79" s="14">
        <v>257</v>
      </c>
      <c r="D79" s="14">
        <v>15</v>
      </c>
      <c r="E79" s="14">
        <f t="shared" si="6"/>
        <v>272</v>
      </c>
      <c r="F79" s="15">
        <f t="shared" si="4"/>
        <v>0</v>
      </c>
      <c r="G79" s="16">
        <f t="shared" si="5"/>
        <v>0</v>
      </c>
      <c r="H79" s="16">
        <f t="shared" si="7"/>
        <v>0</v>
      </c>
    </row>
    <row r="80" spans="1:8" x14ac:dyDescent="0.25">
      <c r="A80" s="13" t="s">
        <v>124</v>
      </c>
      <c r="B80" s="13" t="s">
        <v>129</v>
      </c>
      <c r="C80" s="14">
        <v>359</v>
      </c>
      <c r="D80" s="14">
        <v>21</v>
      </c>
      <c r="E80" s="14">
        <f t="shared" si="6"/>
        <v>380</v>
      </c>
      <c r="F80" s="15">
        <f t="shared" si="4"/>
        <v>0</v>
      </c>
      <c r="G80" s="16">
        <f t="shared" si="5"/>
        <v>0</v>
      </c>
      <c r="H80" s="16">
        <f t="shared" si="7"/>
        <v>0</v>
      </c>
    </row>
    <row r="81" spans="1:8" x14ac:dyDescent="0.25">
      <c r="A81" s="13" t="s">
        <v>124</v>
      </c>
      <c r="B81" s="13" t="s">
        <v>130</v>
      </c>
      <c r="C81" s="14">
        <v>534</v>
      </c>
      <c r="D81" s="14">
        <v>31</v>
      </c>
      <c r="E81" s="14">
        <f t="shared" si="6"/>
        <v>565</v>
      </c>
      <c r="F81" s="15">
        <f t="shared" si="4"/>
        <v>0</v>
      </c>
      <c r="G81" s="16">
        <f t="shared" si="5"/>
        <v>0</v>
      </c>
      <c r="H81" s="16">
        <f t="shared" si="7"/>
        <v>0</v>
      </c>
    </row>
    <row r="82" spans="1:8" x14ac:dyDescent="0.25">
      <c r="A82" s="13" t="s">
        <v>124</v>
      </c>
      <c r="B82" s="13" t="s">
        <v>131</v>
      </c>
      <c r="C82" s="14">
        <v>821</v>
      </c>
      <c r="D82" s="14">
        <v>47</v>
      </c>
      <c r="E82" s="14">
        <f t="shared" si="6"/>
        <v>868</v>
      </c>
      <c r="F82" s="15">
        <f t="shared" si="4"/>
        <v>0</v>
      </c>
      <c r="G82" s="16">
        <f t="shared" si="5"/>
        <v>0</v>
      </c>
      <c r="H82" s="16">
        <f t="shared" si="7"/>
        <v>0</v>
      </c>
    </row>
    <row r="83" spans="1:8" x14ac:dyDescent="0.25">
      <c r="A83" s="13" t="s">
        <v>124</v>
      </c>
      <c r="B83" s="13" t="s">
        <v>132</v>
      </c>
      <c r="C83" s="14">
        <v>1203</v>
      </c>
      <c r="D83" s="14">
        <v>69</v>
      </c>
      <c r="E83" s="14">
        <f t="shared" si="6"/>
        <v>1272</v>
      </c>
      <c r="F83" s="15">
        <f t="shared" si="4"/>
        <v>0</v>
      </c>
      <c r="G83" s="16">
        <f t="shared" si="5"/>
        <v>0</v>
      </c>
      <c r="H83" s="16">
        <f t="shared" si="7"/>
        <v>0</v>
      </c>
    </row>
    <row r="84" spans="1:8" x14ac:dyDescent="0.25">
      <c r="A84" s="13" t="s">
        <v>124</v>
      </c>
      <c r="B84" s="13" t="s">
        <v>133</v>
      </c>
      <c r="C84" s="14">
        <v>3528</v>
      </c>
      <c r="D84" s="14">
        <v>202</v>
      </c>
      <c r="E84" s="14">
        <f t="shared" si="6"/>
        <v>3730</v>
      </c>
      <c r="F84" s="15">
        <f t="shared" si="4"/>
        <v>0</v>
      </c>
      <c r="G84" s="16">
        <f t="shared" si="5"/>
        <v>0</v>
      </c>
      <c r="H84" s="16">
        <f t="shared" si="7"/>
        <v>0</v>
      </c>
    </row>
    <row r="85" spans="1:8" x14ac:dyDescent="0.25">
      <c r="A85" s="13" t="s">
        <v>124</v>
      </c>
      <c r="B85" s="13" t="s">
        <v>134</v>
      </c>
      <c r="C85" s="14">
        <v>3727</v>
      </c>
      <c r="D85" s="14">
        <v>213</v>
      </c>
      <c r="E85" s="14">
        <f t="shared" si="6"/>
        <v>3940</v>
      </c>
      <c r="F85" s="15">
        <f t="shared" si="4"/>
        <v>0</v>
      </c>
      <c r="G85" s="16">
        <f t="shared" si="5"/>
        <v>0</v>
      </c>
      <c r="H85" s="16">
        <f t="shared" si="7"/>
        <v>0</v>
      </c>
    </row>
    <row r="86" spans="1:8" x14ac:dyDescent="0.25">
      <c r="A86" s="13" t="s">
        <v>135</v>
      </c>
      <c r="B86" s="13" t="s">
        <v>136</v>
      </c>
      <c r="C86" s="14">
        <v>4407</v>
      </c>
      <c r="D86" s="14">
        <v>252</v>
      </c>
      <c r="E86" s="14">
        <f t="shared" si="6"/>
        <v>4659</v>
      </c>
      <c r="F86" s="15">
        <f t="shared" si="4"/>
        <v>0</v>
      </c>
      <c r="G86" s="16">
        <f t="shared" si="5"/>
        <v>0</v>
      </c>
      <c r="H86" s="16">
        <f t="shared" si="7"/>
        <v>0</v>
      </c>
    </row>
    <row r="87" spans="1:8" x14ac:dyDescent="0.25">
      <c r="A87" s="13" t="s">
        <v>135</v>
      </c>
      <c r="B87" s="13" t="s">
        <v>137</v>
      </c>
      <c r="C87" s="14">
        <v>6617</v>
      </c>
      <c r="D87" s="14">
        <v>379</v>
      </c>
      <c r="E87" s="14">
        <f t="shared" si="6"/>
        <v>6996</v>
      </c>
      <c r="F87" s="15">
        <f t="shared" si="4"/>
        <v>0</v>
      </c>
      <c r="G87" s="16">
        <f t="shared" si="5"/>
        <v>0</v>
      </c>
      <c r="H87" s="16">
        <f t="shared" si="7"/>
        <v>0</v>
      </c>
    </row>
    <row r="88" spans="1:8" x14ac:dyDescent="0.25">
      <c r="A88" s="13" t="s">
        <v>135</v>
      </c>
      <c r="B88" s="13" t="s">
        <v>138</v>
      </c>
      <c r="C88" s="14">
        <v>7378</v>
      </c>
      <c r="D88" s="14">
        <v>422</v>
      </c>
      <c r="E88" s="14">
        <f t="shared" si="6"/>
        <v>7800</v>
      </c>
      <c r="F88" s="15">
        <f t="shared" si="4"/>
        <v>0</v>
      </c>
      <c r="G88" s="16">
        <f t="shared" si="5"/>
        <v>0</v>
      </c>
      <c r="H88" s="16">
        <f t="shared" si="7"/>
        <v>0</v>
      </c>
    </row>
    <row r="89" spans="1:8" x14ac:dyDescent="0.25">
      <c r="A89" s="13" t="s">
        <v>135</v>
      </c>
      <c r="B89" s="13" t="s">
        <v>139</v>
      </c>
      <c r="C89" s="14">
        <v>12029</v>
      </c>
      <c r="D89" s="14">
        <v>688</v>
      </c>
      <c r="E89" s="14">
        <f t="shared" si="6"/>
        <v>12717</v>
      </c>
      <c r="F89" s="15">
        <f t="shared" si="4"/>
        <v>0</v>
      </c>
      <c r="G89" s="16">
        <f t="shared" si="5"/>
        <v>0</v>
      </c>
      <c r="H89" s="16">
        <f t="shared" si="7"/>
        <v>0</v>
      </c>
    </row>
    <row r="90" spans="1:8" x14ac:dyDescent="0.25">
      <c r="A90" s="13" t="s">
        <v>135</v>
      </c>
      <c r="B90" s="13" t="s">
        <v>140</v>
      </c>
      <c r="C90" s="14">
        <v>20025</v>
      </c>
      <c r="D90" s="14">
        <v>1145</v>
      </c>
      <c r="E90" s="14">
        <f t="shared" si="6"/>
        <v>21170</v>
      </c>
      <c r="F90" s="15">
        <f t="shared" si="4"/>
        <v>0</v>
      </c>
      <c r="G90" s="16">
        <f t="shared" si="5"/>
        <v>0</v>
      </c>
      <c r="H90" s="16">
        <f t="shared" si="7"/>
        <v>0</v>
      </c>
    </row>
    <row r="91" spans="1:8" x14ac:dyDescent="0.25">
      <c r="A91" s="13" t="s">
        <v>135</v>
      </c>
      <c r="B91" s="13" t="s">
        <v>141</v>
      </c>
      <c r="C91" s="14">
        <v>22374</v>
      </c>
      <c r="D91" s="14">
        <v>1279</v>
      </c>
      <c r="E91" s="14">
        <f t="shared" si="6"/>
        <v>23653</v>
      </c>
      <c r="F91" s="15">
        <f t="shared" si="4"/>
        <v>0</v>
      </c>
      <c r="G91" s="16">
        <f t="shared" si="5"/>
        <v>0</v>
      </c>
      <c r="H91" s="16">
        <f t="shared" si="7"/>
        <v>0</v>
      </c>
    </row>
    <row r="92" spans="1:8" x14ac:dyDescent="0.25">
      <c r="A92" s="13" t="s">
        <v>135</v>
      </c>
      <c r="B92" s="13" t="s">
        <v>142</v>
      </c>
      <c r="C92" s="14">
        <v>43456</v>
      </c>
      <c r="D92" s="14">
        <v>2484</v>
      </c>
      <c r="E92" s="14">
        <f t="shared" si="6"/>
        <v>45940</v>
      </c>
      <c r="F92" s="15">
        <f t="shared" si="4"/>
        <v>0</v>
      </c>
      <c r="G92" s="16">
        <f t="shared" si="5"/>
        <v>0</v>
      </c>
      <c r="H92" s="16">
        <f t="shared" si="7"/>
        <v>0</v>
      </c>
    </row>
    <row r="93" spans="1:8" x14ac:dyDescent="0.25">
      <c r="A93" s="13" t="s">
        <v>135</v>
      </c>
      <c r="B93" s="13" t="s">
        <v>143</v>
      </c>
      <c r="C93" s="14">
        <v>74579</v>
      </c>
      <c r="D93" s="14">
        <v>4262</v>
      </c>
      <c r="E93" s="14">
        <f t="shared" si="6"/>
        <v>78841</v>
      </c>
      <c r="F93" s="15">
        <f t="shared" si="4"/>
        <v>0</v>
      </c>
      <c r="G93" s="16">
        <f t="shared" si="5"/>
        <v>0</v>
      </c>
      <c r="H93" s="16">
        <f t="shared" si="7"/>
        <v>0</v>
      </c>
    </row>
    <row r="94" spans="1:8" x14ac:dyDescent="0.25">
      <c r="A94" s="13" t="s">
        <v>144</v>
      </c>
      <c r="B94" s="13" t="s">
        <v>145</v>
      </c>
      <c r="C94" s="14">
        <v>92</v>
      </c>
      <c r="D94" s="14">
        <v>6</v>
      </c>
      <c r="E94" s="14">
        <f t="shared" si="6"/>
        <v>98</v>
      </c>
      <c r="F94" s="15">
        <f t="shared" si="4"/>
        <v>0</v>
      </c>
      <c r="G94" s="16">
        <f t="shared" si="5"/>
        <v>0</v>
      </c>
      <c r="H94" s="16">
        <f t="shared" si="7"/>
        <v>0</v>
      </c>
    </row>
    <row r="95" spans="1:8" x14ac:dyDescent="0.25">
      <c r="A95" s="13" t="s">
        <v>144</v>
      </c>
      <c r="B95" s="13" t="s">
        <v>146</v>
      </c>
      <c r="C95" s="14">
        <v>92</v>
      </c>
      <c r="D95" s="14">
        <v>6</v>
      </c>
      <c r="E95" s="14">
        <f t="shared" si="6"/>
        <v>98</v>
      </c>
      <c r="F95" s="15">
        <f t="shared" si="4"/>
        <v>0</v>
      </c>
      <c r="G95" s="16">
        <f t="shared" si="5"/>
        <v>0</v>
      </c>
      <c r="H95" s="16">
        <f t="shared" si="7"/>
        <v>0</v>
      </c>
    </row>
    <row r="96" spans="1:8" x14ac:dyDescent="0.25">
      <c r="A96" s="13" t="s">
        <v>144</v>
      </c>
      <c r="B96" s="13" t="s">
        <v>147</v>
      </c>
      <c r="C96" s="14">
        <v>92</v>
      </c>
      <c r="D96" s="14">
        <v>6</v>
      </c>
      <c r="E96" s="14">
        <f t="shared" si="6"/>
        <v>98</v>
      </c>
      <c r="F96" s="15">
        <f t="shared" si="4"/>
        <v>0</v>
      </c>
      <c r="G96" s="16">
        <f t="shared" si="5"/>
        <v>0</v>
      </c>
      <c r="H96" s="16">
        <f t="shared" si="7"/>
        <v>0</v>
      </c>
    </row>
    <row r="97" spans="1:8" x14ac:dyDescent="0.25">
      <c r="A97" s="13" t="s">
        <v>144</v>
      </c>
      <c r="B97" s="13" t="s">
        <v>148</v>
      </c>
      <c r="C97" s="14">
        <v>157</v>
      </c>
      <c r="D97" s="14">
        <v>9</v>
      </c>
      <c r="E97" s="14">
        <f t="shared" si="6"/>
        <v>166</v>
      </c>
      <c r="F97" s="15">
        <f t="shared" si="4"/>
        <v>0</v>
      </c>
      <c r="G97" s="16">
        <f t="shared" si="5"/>
        <v>0</v>
      </c>
      <c r="H97" s="16">
        <f t="shared" si="7"/>
        <v>0</v>
      </c>
    </row>
    <row r="98" spans="1:8" x14ac:dyDescent="0.25">
      <c r="A98" s="13" t="s">
        <v>144</v>
      </c>
      <c r="B98" s="13" t="s">
        <v>149</v>
      </c>
      <c r="C98" s="14">
        <v>217</v>
      </c>
      <c r="D98" s="14">
        <v>13</v>
      </c>
      <c r="E98" s="14">
        <f t="shared" si="6"/>
        <v>230</v>
      </c>
      <c r="F98" s="15">
        <f t="shared" si="4"/>
        <v>0</v>
      </c>
      <c r="G98" s="16">
        <f t="shared" si="5"/>
        <v>0</v>
      </c>
      <c r="H98" s="16">
        <f t="shared" si="7"/>
        <v>0</v>
      </c>
    </row>
    <row r="99" spans="1:8" x14ac:dyDescent="0.25">
      <c r="A99" s="13" t="s">
        <v>144</v>
      </c>
      <c r="B99" s="13" t="s">
        <v>150</v>
      </c>
      <c r="C99" s="14">
        <v>394</v>
      </c>
      <c r="D99" s="14">
        <v>23</v>
      </c>
      <c r="E99" s="14">
        <f t="shared" si="6"/>
        <v>417</v>
      </c>
      <c r="F99" s="15">
        <f t="shared" si="4"/>
        <v>0</v>
      </c>
      <c r="G99" s="16">
        <f t="shared" si="5"/>
        <v>0</v>
      </c>
      <c r="H99" s="16">
        <f t="shared" si="7"/>
        <v>0</v>
      </c>
    </row>
    <row r="100" spans="1:8" x14ac:dyDescent="0.25">
      <c r="A100" s="13" t="s">
        <v>144</v>
      </c>
      <c r="B100" s="13" t="s">
        <v>151</v>
      </c>
      <c r="C100" s="14">
        <v>515</v>
      </c>
      <c r="D100" s="14">
        <v>30</v>
      </c>
      <c r="E100" s="14">
        <f t="shared" si="6"/>
        <v>545</v>
      </c>
      <c r="F100" s="15">
        <f t="shared" si="4"/>
        <v>0</v>
      </c>
      <c r="G100" s="16">
        <f t="shared" si="5"/>
        <v>0</v>
      </c>
      <c r="H100" s="16">
        <f t="shared" si="7"/>
        <v>0</v>
      </c>
    </row>
    <row r="101" spans="1:8" x14ac:dyDescent="0.25">
      <c r="A101" s="13" t="s">
        <v>144</v>
      </c>
      <c r="B101" s="13" t="s">
        <v>152</v>
      </c>
      <c r="C101" s="14">
        <v>914</v>
      </c>
      <c r="D101" s="14">
        <v>53</v>
      </c>
      <c r="E101" s="14">
        <f t="shared" si="6"/>
        <v>967</v>
      </c>
      <c r="F101" s="15">
        <f t="shared" si="4"/>
        <v>0</v>
      </c>
      <c r="G101" s="16">
        <f t="shared" si="5"/>
        <v>0</v>
      </c>
      <c r="H101" s="16">
        <f t="shared" si="7"/>
        <v>0</v>
      </c>
    </row>
    <row r="102" spans="1:8" x14ac:dyDescent="0.25">
      <c r="A102" s="13" t="s">
        <v>144</v>
      </c>
      <c r="B102" s="13" t="s">
        <v>153</v>
      </c>
      <c r="C102" s="14">
        <v>1496</v>
      </c>
      <c r="D102" s="14">
        <v>86</v>
      </c>
      <c r="E102" s="14">
        <f t="shared" si="6"/>
        <v>1582</v>
      </c>
      <c r="F102" s="15">
        <f t="shared" si="4"/>
        <v>0</v>
      </c>
      <c r="G102" s="16">
        <f t="shared" si="5"/>
        <v>0</v>
      </c>
      <c r="H102" s="16">
        <f t="shared" si="7"/>
        <v>0</v>
      </c>
    </row>
    <row r="103" spans="1:8" x14ac:dyDescent="0.25">
      <c r="A103" s="13" t="s">
        <v>144</v>
      </c>
      <c r="B103" s="13" t="s">
        <v>154</v>
      </c>
      <c r="C103" s="14">
        <v>2580</v>
      </c>
      <c r="D103" s="14">
        <v>148</v>
      </c>
      <c r="E103" s="14">
        <f t="shared" si="6"/>
        <v>2728</v>
      </c>
      <c r="F103" s="15">
        <f t="shared" si="4"/>
        <v>0</v>
      </c>
      <c r="G103" s="16">
        <f t="shared" si="5"/>
        <v>0</v>
      </c>
      <c r="H103" s="16">
        <f t="shared" si="7"/>
        <v>0</v>
      </c>
    </row>
    <row r="104" spans="1:8" x14ac:dyDescent="0.25">
      <c r="A104" s="13" t="s">
        <v>155</v>
      </c>
      <c r="B104" s="13" t="s">
        <v>156</v>
      </c>
      <c r="C104" s="14">
        <v>92</v>
      </c>
      <c r="D104" s="14">
        <v>6</v>
      </c>
      <c r="E104" s="14">
        <f t="shared" si="6"/>
        <v>98</v>
      </c>
      <c r="F104" s="15">
        <f t="shared" si="4"/>
        <v>0</v>
      </c>
      <c r="G104" s="16">
        <f t="shared" si="5"/>
        <v>0</v>
      </c>
      <c r="H104" s="16">
        <f t="shared" si="7"/>
        <v>0</v>
      </c>
    </row>
    <row r="105" spans="1:8" x14ac:dyDescent="0.25">
      <c r="A105" s="13" t="s">
        <v>155</v>
      </c>
      <c r="B105" s="13" t="s">
        <v>157</v>
      </c>
      <c r="C105" s="14">
        <v>92</v>
      </c>
      <c r="D105" s="14">
        <v>6</v>
      </c>
      <c r="E105" s="14">
        <f t="shared" si="6"/>
        <v>98</v>
      </c>
      <c r="F105" s="15">
        <f t="shared" si="4"/>
        <v>0</v>
      </c>
      <c r="G105" s="16">
        <f t="shared" si="5"/>
        <v>0</v>
      </c>
      <c r="H105" s="16">
        <f t="shared" si="7"/>
        <v>0</v>
      </c>
    </row>
    <row r="106" spans="1:8" x14ac:dyDescent="0.25">
      <c r="A106" s="13" t="s">
        <v>155</v>
      </c>
      <c r="B106" s="13" t="s">
        <v>158</v>
      </c>
      <c r="C106" s="14">
        <v>92</v>
      </c>
      <c r="D106" s="14">
        <v>6</v>
      </c>
      <c r="E106" s="14">
        <f t="shared" si="6"/>
        <v>98</v>
      </c>
      <c r="F106" s="15">
        <f t="shared" si="4"/>
        <v>0</v>
      </c>
      <c r="G106" s="16">
        <f t="shared" si="5"/>
        <v>0</v>
      </c>
      <c r="H106" s="16">
        <f t="shared" si="7"/>
        <v>0</v>
      </c>
    </row>
    <row r="107" spans="1:8" x14ac:dyDescent="0.25">
      <c r="A107" s="13" t="s">
        <v>155</v>
      </c>
      <c r="B107" s="13" t="s">
        <v>159</v>
      </c>
      <c r="C107" s="14">
        <v>157</v>
      </c>
      <c r="D107" s="14">
        <v>9</v>
      </c>
      <c r="E107" s="14">
        <f t="shared" si="6"/>
        <v>166</v>
      </c>
      <c r="F107" s="15">
        <f t="shared" si="4"/>
        <v>0</v>
      </c>
      <c r="G107" s="16">
        <f t="shared" si="5"/>
        <v>0</v>
      </c>
      <c r="H107" s="16">
        <f t="shared" si="7"/>
        <v>0</v>
      </c>
    </row>
    <row r="108" spans="1:8" x14ac:dyDescent="0.25">
      <c r="A108" s="13" t="s">
        <v>155</v>
      </c>
      <c r="B108" s="13" t="s">
        <v>160</v>
      </c>
      <c r="C108" s="14">
        <v>217</v>
      </c>
      <c r="D108" s="14">
        <v>13</v>
      </c>
      <c r="E108" s="14">
        <f t="shared" si="6"/>
        <v>230</v>
      </c>
      <c r="F108" s="15">
        <f t="shared" si="4"/>
        <v>0</v>
      </c>
      <c r="G108" s="16">
        <f t="shared" si="5"/>
        <v>0</v>
      </c>
      <c r="H108" s="16">
        <f t="shared" si="7"/>
        <v>0</v>
      </c>
    </row>
    <row r="109" spans="1:8" x14ac:dyDescent="0.25">
      <c r="A109" s="13" t="s">
        <v>155</v>
      </c>
      <c r="B109" s="13" t="s">
        <v>161</v>
      </c>
      <c r="C109" s="14">
        <v>394</v>
      </c>
      <c r="D109" s="14">
        <v>23</v>
      </c>
      <c r="E109" s="14">
        <f t="shared" si="6"/>
        <v>417</v>
      </c>
      <c r="F109" s="15">
        <f t="shared" si="4"/>
        <v>0</v>
      </c>
      <c r="G109" s="16">
        <f t="shared" si="5"/>
        <v>0</v>
      </c>
      <c r="H109" s="16">
        <f t="shared" si="7"/>
        <v>0</v>
      </c>
    </row>
    <row r="110" spans="1:8" x14ac:dyDescent="0.25">
      <c r="A110" s="13" t="s">
        <v>155</v>
      </c>
      <c r="B110" s="13" t="s">
        <v>162</v>
      </c>
      <c r="C110" s="14">
        <v>515</v>
      </c>
      <c r="D110" s="14">
        <v>30</v>
      </c>
      <c r="E110" s="14">
        <f t="shared" si="6"/>
        <v>545</v>
      </c>
      <c r="F110" s="15">
        <f t="shared" si="4"/>
        <v>0</v>
      </c>
      <c r="G110" s="16">
        <f t="shared" si="5"/>
        <v>0</v>
      </c>
      <c r="H110" s="16">
        <f t="shared" si="7"/>
        <v>0</v>
      </c>
    </row>
    <row r="111" spans="1:8" x14ac:dyDescent="0.25">
      <c r="A111" s="13" t="s">
        <v>155</v>
      </c>
      <c r="B111" s="13" t="s">
        <v>163</v>
      </c>
      <c r="C111" s="14">
        <v>914</v>
      </c>
      <c r="D111" s="14">
        <v>53</v>
      </c>
      <c r="E111" s="14">
        <f t="shared" si="6"/>
        <v>967</v>
      </c>
      <c r="F111" s="15">
        <f t="shared" si="4"/>
        <v>0</v>
      </c>
      <c r="G111" s="16">
        <f t="shared" si="5"/>
        <v>0</v>
      </c>
      <c r="H111" s="16">
        <f t="shared" si="7"/>
        <v>0</v>
      </c>
    </row>
    <row r="112" spans="1:8" x14ac:dyDescent="0.25">
      <c r="A112" s="13" t="s">
        <v>155</v>
      </c>
      <c r="B112" s="13" t="s">
        <v>164</v>
      </c>
      <c r="C112" s="14">
        <v>1496</v>
      </c>
      <c r="D112" s="14">
        <v>86</v>
      </c>
      <c r="E112" s="14">
        <f t="shared" si="6"/>
        <v>1582</v>
      </c>
      <c r="F112" s="15">
        <f t="shared" si="4"/>
        <v>0</v>
      </c>
      <c r="G112" s="16">
        <f t="shared" si="5"/>
        <v>0</v>
      </c>
      <c r="H112" s="16">
        <f t="shared" si="7"/>
        <v>0</v>
      </c>
    </row>
    <row r="113" spans="1:8" x14ac:dyDescent="0.25">
      <c r="A113" s="13" t="s">
        <v>155</v>
      </c>
      <c r="B113" s="13" t="s">
        <v>165</v>
      </c>
      <c r="C113" s="14">
        <v>2580</v>
      </c>
      <c r="D113" s="14">
        <v>148</v>
      </c>
      <c r="E113" s="14">
        <f t="shared" si="6"/>
        <v>2728</v>
      </c>
      <c r="F113" s="15">
        <f t="shared" si="4"/>
        <v>0</v>
      </c>
      <c r="G113" s="16">
        <f t="shared" si="5"/>
        <v>0</v>
      </c>
      <c r="H113" s="16">
        <f t="shared" si="7"/>
        <v>0</v>
      </c>
    </row>
    <row r="114" spans="1:8" x14ac:dyDescent="0.25">
      <c r="A114" s="13" t="s">
        <v>166</v>
      </c>
      <c r="B114" s="13" t="s">
        <v>167</v>
      </c>
      <c r="C114" s="14">
        <v>102</v>
      </c>
      <c r="D114" s="14">
        <v>6</v>
      </c>
      <c r="E114" s="14">
        <f t="shared" si="6"/>
        <v>108</v>
      </c>
      <c r="F114" s="15">
        <f t="shared" si="4"/>
        <v>0</v>
      </c>
      <c r="G114" s="16">
        <f t="shared" si="5"/>
        <v>0</v>
      </c>
      <c r="H114" s="16">
        <f t="shared" si="7"/>
        <v>0</v>
      </c>
    </row>
    <row r="115" spans="1:8" x14ac:dyDescent="0.25">
      <c r="A115" s="13" t="s">
        <v>166</v>
      </c>
      <c r="B115" s="13" t="s">
        <v>168</v>
      </c>
      <c r="C115" s="14">
        <v>102</v>
      </c>
      <c r="D115" s="14">
        <v>6</v>
      </c>
      <c r="E115" s="14">
        <f t="shared" si="6"/>
        <v>108</v>
      </c>
      <c r="F115" s="15">
        <f t="shared" si="4"/>
        <v>0</v>
      </c>
      <c r="G115" s="16">
        <f t="shared" si="5"/>
        <v>0</v>
      </c>
      <c r="H115" s="16">
        <f t="shared" si="7"/>
        <v>0</v>
      </c>
    </row>
    <row r="116" spans="1:8" x14ac:dyDescent="0.25">
      <c r="A116" s="13" t="s">
        <v>166</v>
      </c>
      <c r="B116" s="13" t="s">
        <v>169</v>
      </c>
      <c r="C116" s="14">
        <v>102</v>
      </c>
      <c r="D116" s="14">
        <v>6</v>
      </c>
      <c r="E116" s="14">
        <f t="shared" si="6"/>
        <v>108</v>
      </c>
      <c r="F116" s="15">
        <f t="shared" si="4"/>
        <v>0</v>
      </c>
      <c r="G116" s="16">
        <f t="shared" si="5"/>
        <v>0</v>
      </c>
      <c r="H116" s="16">
        <f t="shared" si="7"/>
        <v>0</v>
      </c>
    </row>
    <row r="117" spans="1:8" x14ac:dyDescent="0.25">
      <c r="A117" s="13" t="s">
        <v>166</v>
      </c>
      <c r="B117" s="13" t="s">
        <v>170</v>
      </c>
      <c r="C117" s="14">
        <v>174</v>
      </c>
      <c r="D117" s="14">
        <v>10</v>
      </c>
      <c r="E117" s="14">
        <f t="shared" si="6"/>
        <v>184</v>
      </c>
      <c r="F117" s="15">
        <f t="shared" si="4"/>
        <v>0</v>
      </c>
      <c r="G117" s="16">
        <f t="shared" si="5"/>
        <v>0</v>
      </c>
      <c r="H117" s="16">
        <f t="shared" si="7"/>
        <v>0</v>
      </c>
    </row>
    <row r="118" spans="1:8" x14ac:dyDescent="0.25">
      <c r="A118" s="13" t="s">
        <v>166</v>
      </c>
      <c r="B118" s="13" t="s">
        <v>171</v>
      </c>
      <c r="C118" s="14">
        <v>236</v>
      </c>
      <c r="D118" s="14">
        <v>14</v>
      </c>
      <c r="E118" s="14">
        <f t="shared" si="6"/>
        <v>250</v>
      </c>
      <c r="F118" s="15">
        <f t="shared" si="4"/>
        <v>0</v>
      </c>
      <c r="G118" s="16">
        <f t="shared" si="5"/>
        <v>0</v>
      </c>
      <c r="H118" s="16">
        <f t="shared" si="7"/>
        <v>0</v>
      </c>
    </row>
    <row r="119" spans="1:8" x14ac:dyDescent="0.25">
      <c r="A119" s="13" t="s">
        <v>166</v>
      </c>
      <c r="B119" s="13" t="s">
        <v>172</v>
      </c>
      <c r="C119" s="14">
        <v>435</v>
      </c>
      <c r="D119" s="14">
        <v>25</v>
      </c>
      <c r="E119" s="14">
        <f t="shared" si="6"/>
        <v>460</v>
      </c>
      <c r="F119" s="15">
        <f t="shared" si="4"/>
        <v>0</v>
      </c>
      <c r="G119" s="16">
        <f t="shared" si="5"/>
        <v>0</v>
      </c>
      <c r="H119" s="16">
        <f t="shared" si="7"/>
        <v>0</v>
      </c>
    </row>
    <row r="120" spans="1:8" x14ac:dyDescent="0.25">
      <c r="A120" s="13" t="s">
        <v>166</v>
      </c>
      <c r="B120" s="13" t="s">
        <v>173</v>
      </c>
      <c r="C120" s="14">
        <v>569</v>
      </c>
      <c r="D120" s="14">
        <v>33</v>
      </c>
      <c r="E120" s="14">
        <f t="shared" si="6"/>
        <v>602</v>
      </c>
      <c r="F120" s="15">
        <f t="shared" si="4"/>
        <v>0</v>
      </c>
      <c r="G120" s="16">
        <f t="shared" si="5"/>
        <v>0</v>
      </c>
      <c r="H120" s="16">
        <f t="shared" si="7"/>
        <v>0</v>
      </c>
    </row>
    <row r="121" spans="1:8" x14ac:dyDescent="0.25">
      <c r="A121" s="13" t="s">
        <v>166</v>
      </c>
      <c r="B121" s="13" t="s">
        <v>174</v>
      </c>
      <c r="C121" s="14">
        <v>1005</v>
      </c>
      <c r="D121" s="14">
        <v>58</v>
      </c>
      <c r="E121" s="14">
        <f t="shared" si="6"/>
        <v>1063</v>
      </c>
      <c r="F121" s="15">
        <f t="shared" si="4"/>
        <v>0</v>
      </c>
      <c r="G121" s="16">
        <f t="shared" si="5"/>
        <v>0</v>
      </c>
      <c r="H121" s="16">
        <f t="shared" si="7"/>
        <v>0</v>
      </c>
    </row>
    <row r="122" spans="1:8" x14ac:dyDescent="0.25">
      <c r="A122" s="13" t="s">
        <v>166</v>
      </c>
      <c r="B122" s="13" t="s">
        <v>175</v>
      </c>
      <c r="C122" s="14">
        <v>1647</v>
      </c>
      <c r="D122" s="14">
        <v>95</v>
      </c>
      <c r="E122" s="14">
        <f t="shared" si="6"/>
        <v>1742</v>
      </c>
      <c r="F122" s="15">
        <f t="shared" si="4"/>
        <v>0</v>
      </c>
      <c r="G122" s="16">
        <f t="shared" si="5"/>
        <v>0</v>
      </c>
      <c r="H122" s="16">
        <f t="shared" si="7"/>
        <v>0</v>
      </c>
    </row>
    <row r="123" spans="1:8" x14ac:dyDescent="0.25">
      <c r="A123" s="13" t="s">
        <v>166</v>
      </c>
      <c r="B123" s="13" t="s">
        <v>176</v>
      </c>
      <c r="C123" s="14">
        <v>2832</v>
      </c>
      <c r="D123" s="14">
        <v>162</v>
      </c>
      <c r="E123" s="14">
        <f t="shared" si="6"/>
        <v>2994</v>
      </c>
      <c r="F123" s="15">
        <f t="shared" si="4"/>
        <v>0</v>
      </c>
      <c r="G123" s="16">
        <f t="shared" si="5"/>
        <v>0</v>
      </c>
      <c r="H123" s="16">
        <f t="shared" si="7"/>
        <v>0</v>
      </c>
    </row>
    <row r="124" spans="1:8" x14ac:dyDescent="0.25">
      <c r="A124" s="13" t="s">
        <v>177</v>
      </c>
      <c r="B124" s="13" t="s">
        <v>178</v>
      </c>
      <c r="C124" s="14">
        <v>102</v>
      </c>
      <c r="D124" s="14">
        <v>6</v>
      </c>
      <c r="E124" s="14">
        <f t="shared" si="6"/>
        <v>108</v>
      </c>
      <c r="F124" s="15">
        <f t="shared" si="4"/>
        <v>0</v>
      </c>
      <c r="G124" s="16">
        <f t="shared" si="5"/>
        <v>0</v>
      </c>
      <c r="H124" s="16">
        <f t="shared" si="7"/>
        <v>0</v>
      </c>
    </row>
    <row r="125" spans="1:8" x14ac:dyDescent="0.25">
      <c r="A125" s="13" t="s">
        <v>177</v>
      </c>
      <c r="B125" s="13" t="s">
        <v>179</v>
      </c>
      <c r="C125" s="14">
        <v>102</v>
      </c>
      <c r="D125" s="14">
        <v>6</v>
      </c>
      <c r="E125" s="14">
        <f t="shared" si="6"/>
        <v>108</v>
      </c>
      <c r="F125" s="15">
        <f t="shared" si="4"/>
        <v>0</v>
      </c>
      <c r="G125" s="16">
        <f t="shared" si="5"/>
        <v>0</v>
      </c>
      <c r="H125" s="16">
        <f t="shared" si="7"/>
        <v>0</v>
      </c>
    </row>
    <row r="126" spans="1:8" x14ac:dyDescent="0.25">
      <c r="A126" s="13" t="s">
        <v>177</v>
      </c>
      <c r="B126" s="13" t="s">
        <v>180</v>
      </c>
      <c r="C126" s="14">
        <v>102</v>
      </c>
      <c r="D126" s="14">
        <v>6</v>
      </c>
      <c r="E126" s="14">
        <f t="shared" si="6"/>
        <v>108</v>
      </c>
      <c r="F126" s="15">
        <f t="shared" si="4"/>
        <v>0</v>
      </c>
      <c r="G126" s="16">
        <f t="shared" si="5"/>
        <v>0</v>
      </c>
      <c r="H126" s="16">
        <f t="shared" si="7"/>
        <v>0</v>
      </c>
    </row>
    <row r="127" spans="1:8" x14ac:dyDescent="0.25">
      <c r="A127" s="13" t="s">
        <v>177</v>
      </c>
      <c r="B127" s="13" t="s">
        <v>181</v>
      </c>
      <c r="C127" s="14">
        <v>174</v>
      </c>
      <c r="D127" s="14">
        <v>10</v>
      </c>
      <c r="E127" s="14">
        <f t="shared" si="6"/>
        <v>184</v>
      </c>
      <c r="F127" s="15">
        <f t="shared" si="4"/>
        <v>0</v>
      </c>
      <c r="G127" s="16">
        <f t="shared" si="5"/>
        <v>0</v>
      </c>
      <c r="H127" s="16">
        <f t="shared" si="7"/>
        <v>0</v>
      </c>
    </row>
    <row r="128" spans="1:8" x14ac:dyDescent="0.25">
      <c r="A128" s="13" t="s">
        <v>177</v>
      </c>
      <c r="B128" s="13" t="s">
        <v>182</v>
      </c>
      <c r="C128" s="14">
        <v>236</v>
      </c>
      <c r="D128" s="14">
        <v>14</v>
      </c>
      <c r="E128" s="14">
        <f t="shared" si="6"/>
        <v>250</v>
      </c>
      <c r="F128" s="15">
        <f t="shared" si="4"/>
        <v>0</v>
      </c>
      <c r="G128" s="16">
        <f t="shared" si="5"/>
        <v>0</v>
      </c>
      <c r="H128" s="16">
        <f t="shared" si="7"/>
        <v>0</v>
      </c>
    </row>
    <row r="129" spans="1:8" x14ac:dyDescent="0.25">
      <c r="A129" s="13" t="s">
        <v>177</v>
      </c>
      <c r="B129" s="13" t="s">
        <v>183</v>
      </c>
      <c r="C129" s="14">
        <v>435</v>
      </c>
      <c r="D129" s="14">
        <v>25</v>
      </c>
      <c r="E129" s="14">
        <f t="shared" si="6"/>
        <v>460</v>
      </c>
      <c r="F129" s="15">
        <f t="shared" si="4"/>
        <v>0</v>
      </c>
      <c r="G129" s="16">
        <f t="shared" si="5"/>
        <v>0</v>
      </c>
      <c r="H129" s="16">
        <f t="shared" si="7"/>
        <v>0</v>
      </c>
    </row>
    <row r="130" spans="1:8" x14ac:dyDescent="0.25">
      <c r="A130" s="13" t="s">
        <v>177</v>
      </c>
      <c r="B130" s="13" t="s">
        <v>184</v>
      </c>
      <c r="C130" s="14">
        <v>569</v>
      </c>
      <c r="D130" s="14">
        <v>33</v>
      </c>
      <c r="E130" s="14">
        <f t="shared" si="6"/>
        <v>602</v>
      </c>
      <c r="F130" s="15">
        <f t="shared" si="4"/>
        <v>0</v>
      </c>
      <c r="G130" s="16">
        <f t="shared" si="5"/>
        <v>0</v>
      </c>
      <c r="H130" s="16">
        <f t="shared" si="7"/>
        <v>0</v>
      </c>
    </row>
    <row r="131" spans="1:8" x14ac:dyDescent="0.25">
      <c r="A131" s="13" t="s">
        <v>177</v>
      </c>
      <c r="B131" s="13" t="s">
        <v>185</v>
      </c>
      <c r="C131" s="14">
        <v>1005</v>
      </c>
      <c r="D131" s="14">
        <v>58</v>
      </c>
      <c r="E131" s="14">
        <f t="shared" si="6"/>
        <v>1063</v>
      </c>
      <c r="F131" s="15">
        <f t="shared" si="4"/>
        <v>0</v>
      </c>
      <c r="G131" s="16">
        <f t="shared" si="5"/>
        <v>0</v>
      </c>
      <c r="H131" s="16">
        <f t="shared" si="7"/>
        <v>0</v>
      </c>
    </row>
    <row r="132" spans="1:8" x14ac:dyDescent="0.25">
      <c r="A132" s="13" t="s">
        <v>177</v>
      </c>
      <c r="B132" s="13" t="s">
        <v>186</v>
      </c>
      <c r="C132" s="14">
        <v>1647</v>
      </c>
      <c r="D132" s="14">
        <v>95</v>
      </c>
      <c r="E132" s="14">
        <f t="shared" si="6"/>
        <v>1742</v>
      </c>
      <c r="F132" s="15">
        <f t="shared" si="4"/>
        <v>0</v>
      </c>
      <c r="G132" s="16">
        <f t="shared" si="5"/>
        <v>0</v>
      </c>
      <c r="H132" s="16">
        <f t="shared" si="7"/>
        <v>0</v>
      </c>
    </row>
    <row r="133" spans="1:8" x14ac:dyDescent="0.25">
      <c r="A133" s="13" t="s">
        <v>177</v>
      </c>
      <c r="B133" s="13" t="s">
        <v>187</v>
      </c>
      <c r="C133" s="14">
        <v>2832</v>
      </c>
      <c r="D133" s="14">
        <v>162</v>
      </c>
      <c r="E133" s="14">
        <f t="shared" si="6"/>
        <v>2994</v>
      </c>
      <c r="F133" s="15">
        <f t="shared" ref="F133:F196" si="8">$A$2</f>
        <v>0</v>
      </c>
      <c r="G133" s="16">
        <f t="shared" ref="G133:G196" si="9">F133*C133</f>
        <v>0</v>
      </c>
      <c r="H133" s="16">
        <f t="shared" si="7"/>
        <v>0</v>
      </c>
    </row>
    <row r="134" spans="1:8" x14ac:dyDescent="0.25">
      <c r="A134" s="13" t="s">
        <v>188</v>
      </c>
      <c r="B134" s="13" t="s">
        <v>189</v>
      </c>
      <c r="C134" s="14">
        <v>119</v>
      </c>
      <c r="D134" s="14">
        <v>7</v>
      </c>
      <c r="E134" s="14">
        <f t="shared" ref="E134:E197" si="10">IF(ISBLANK(D134)=TRUE,"",C134+D134)</f>
        <v>126</v>
      </c>
      <c r="F134" s="15">
        <f t="shared" si="8"/>
        <v>0</v>
      </c>
      <c r="G134" s="16">
        <f t="shared" si="9"/>
        <v>0</v>
      </c>
      <c r="H134" s="16">
        <f t="shared" ref="H134:H197" si="11">IF(ISERR(E134*F134),"",E134*F134)</f>
        <v>0</v>
      </c>
    </row>
    <row r="135" spans="1:8" x14ac:dyDescent="0.25">
      <c r="A135" s="13" t="s">
        <v>188</v>
      </c>
      <c r="B135" s="13" t="s">
        <v>190</v>
      </c>
      <c r="C135" s="14">
        <v>160</v>
      </c>
      <c r="D135" s="14">
        <v>10</v>
      </c>
      <c r="E135" s="14">
        <f t="shared" si="10"/>
        <v>170</v>
      </c>
      <c r="F135" s="15">
        <f t="shared" si="8"/>
        <v>0</v>
      </c>
      <c r="G135" s="16">
        <f t="shared" si="9"/>
        <v>0</v>
      </c>
      <c r="H135" s="16">
        <f t="shared" si="11"/>
        <v>0</v>
      </c>
    </row>
    <row r="136" spans="1:8" x14ac:dyDescent="0.25">
      <c r="A136" s="13" t="s">
        <v>188</v>
      </c>
      <c r="B136" s="13" t="s">
        <v>191</v>
      </c>
      <c r="C136" s="14">
        <v>230</v>
      </c>
      <c r="D136" s="14">
        <v>14</v>
      </c>
      <c r="E136" s="14">
        <f t="shared" si="10"/>
        <v>244</v>
      </c>
      <c r="F136" s="15">
        <f t="shared" si="8"/>
        <v>0</v>
      </c>
      <c r="G136" s="16">
        <f t="shared" si="9"/>
        <v>0</v>
      </c>
      <c r="H136" s="16">
        <f t="shared" si="11"/>
        <v>0</v>
      </c>
    </row>
    <row r="137" spans="1:8" x14ac:dyDescent="0.25">
      <c r="A137" s="13" t="s">
        <v>188</v>
      </c>
      <c r="B137" s="13" t="s">
        <v>192</v>
      </c>
      <c r="C137" s="14">
        <v>318</v>
      </c>
      <c r="D137" s="14">
        <v>19</v>
      </c>
      <c r="E137" s="14">
        <f t="shared" si="10"/>
        <v>337</v>
      </c>
      <c r="F137" s="15">
        <f t="shared" si="8"/>
        <v>0</v>
      </c>
      <c r="G137" s="16">
        <f t="shared" si="9"/>
        <v>0</v>
      </c>
      <c r="H137" s="16">
        <f t="shared" si="11"/>
        <v>0</v>
      </c>
    </row>
    <row r="138" spans="1:8" x14ac:dyDescent="0.25">
      <c r="A138" s="13" t="s">
        <v>188</v>
      </c>
      <c r="B138" s="13" t="s">
        <v>193</v>
      </c>
      <c r="C138" s="14">
        <v>454</v>
      </c>
      <c r="D138" s="14">
        <v>26</v>
      </c>
      <c r="E138" s="14">
        <f t="shared" si="10"/>
        <v>480</v>
      </c>
      <c r="F138" s="15">
        <f t="shared" si="8"/>
        <v>0</v>
      </c>
      <c r="G138" s="16">
        <f t="shared" si="9"/>
        <v>0</v>
      </c>
      <c r="H138" s="16">
        <f t="shared" si="11"/>
        <v>0</v>
      </c>
    </row>
    <row r="139" spans="1:8" x14ac:dyDescent="0.25">
      <c r="A139" s="13" t="s">
        <v>188</v>
      </c>
      <c r="B139" s="13" t="s">
        <v>194</v>
      </c>
      <c r="C139" s="14">
        <v>731</v>
      </c>
      <c r="D139" s="14">
        <v>42</v>
      </c>
      <c r="E139" s="14">
        <f t="shared" si="10"/>
        <v>773</v>
      </c>
      <c r="F139" s="15">
        <f t="shared" si="8"/>
        <v>0</v>
      </c>
      <c r="G139" s="16">
        <f t="shared" si="9"/>
        <v>0</v>
      </c>
      <c r="H139" s="16">
        <f t="shared" si="11"/>
        <v>0</v>
      </c>
    </row>
    <row r="140" spans="1:8" x14ac:dyDescent="0.25">
      <c r="A140" s="13" t="s">
        <v>195</v>
      </c>
      <c r="B140" s="13" t="s">
        <v>196</v>
      </c>
      <c r="C140" s="14">
        <v>528</v>
      </c>
      <c r="D140" s="14">
        <v>31</v>
      </c>
      <c r="E140" s="14">
        <f t="shared" si="10"/>
        <v>559</v>
      </c>
      <c r="F140" s="15">
        <f t="shared" si="8"/>
        <v>0</v>
      </c>
      <c r="G140" s="16">
        <f t="shared" si="9"/>
        <v>0</v>
      </c>
      <c r="H140" s="16">
        <f t="shared" si="11"/>
        <v>0</v>
      </c>
    </row>
    <row r="141" spans="1:8" x14ac:dyDescent="0.25">
      <c r="A141" s="13" t="s">
        <v>195</v>
      </c>
      <c r="B141" s="13" t="s">
        <v>197</v>
      </c>
      <c r="C141" s="14">
        <v>599</v>
      </c>
      <c r="D141" s="14">
        <v>35</v>
      </c>
      <c r="E141" s="14">
        <f t="shared" si="10"/>
        <v>634</v>
      </c>
      <c r="F141" s="15">
        <f t="shared" si="8"/>
        <v>0</v>
      </c>
      <c r="G141" s="16">
        <f t="shared" si="9"/>
        <v>0</v>
      </c>
      <c r="H141" s="16">
        <f t="shared" si="11"/>
        <v>0</v>
      </c>
    </row>
    <row r="142" spans="1:8" x14ac:dyDescent="0.25">
      <c r="A142" s="13" t="s">
        <v>195</v>
      </c>
      <c r="B142" s="13" t="s">
        <v>198</v>
      </c>
      <c r="C142" s="14">
        <v>699</v>
      </c>
      <c r="D142" s="14">
        <v>40</v>
      </c>
      <c r="E142" s="14">
        <f t="shared" si="10"/>
        <v>739</v>
      </c>
      <c r="F142" s="15">
        <f t="shared" si="8"/>
        <v>0</v>
      </c>
      <c r="G142" s="16">
        <f t="shared" si="9"/>
        <v>0</v>
      </c>
      <c r="H142" s="16">
        <f t="shared" si="11"/>
        <v>0</v>
      </c>
    </row>
    <row r="143" spans="1:8" x14ac:dyDescent="0.25">
      <c r="A143" s="13" t="s">
        <v>195</v>
      </c>
      <c r="B143" s="13" t="s">
        <v>199</v>
      </c>
      <c r="C143" s="14">
        <v>787</v>
      </c>
      <c r="D143" s="14">
        <v>45</v>
      </c>
      <c r="E143" s="14">
        <f t="shared" si="10"/>
        <v>832</v>
      </c>
      <c r="F143" s="15">
        <f t="shared" si="8"/>
        <v>0</v>
      </c>
      <c r="G143" s="16">
        <f t="shared" si="9"/>
        <v>0</v>
      </c>
      <c r="H143" s="16">
        <f t="shared" si="11"/>
        <v>0</v>
      </c>
    </row>
    <row r="144" spans="1:8" x14ac:dyDescent="0.25">
      <c r="A144" s="13" t="s">
        <v>195</v>
      </c>
      <c r="B144" s="13" t="s">
        <v>200</v>
      </c>
      <c r="C144" s="14">
        <v>920</v>
      </c>
      <c r="D144" s="14">
        <v>53</v>
      </c>
      <c r="E144" s="14">
        <f t="shared" si="10"/>
        <v>973</v>
      </c>
      <c r="F144" s="15">
        <f t="shared" si="8"/>
        <v>0</v>
      </c>
      <c r="G144" s="16">
        <f t="shared" si="9"/>
        <v>0</v>
      </c>
      <c r="H144" s="16">
        <f t="shared" si="11"/>
        <v>0</v>
      </c>
    </row>
    <row r="145" spans="1:8" x14ac:dyDescent="0.25">
      <c r="A145" s="13" t="s">
        <v>195</v>
      </c>
      <c r="B145" s="13" t="s">
        <v>201</v>
      </c>
      <c r="C145" s="14">
        <v>1162</v>
      </c>
      <c r="D145" s="14">
        <v>67</v>
      </c>
      <c r="E145" s="14">
        <f t="shared" si="10"/>
        <v>1229</v>
      </c>
      <c r="F145" s="15">
        <f t="shared" si="8"/>
        <v>0</v>
      </c>
      <c r="G145" s="16">
        <f t="shared" si="9"/>
        <v>0</v>
      </c>
      <c r="H145" s="16">
        <f t="shared" si="11"/>
        <v>0</v>
      </c>
    </row>
    <row r="146" spans="1:8" x14ac:dyDescent="0.25">
      <c r="A146" s="13" t="s">
        <v>195</v>
      </c>
      <c r="B146" s="13" t="s">
        <v>202</v>
      </c>
      <c r="C146" s="14">
        <v>1567</v>
      </c>
      <c r="D146" s="14">
        <v>90</v>
      </c>
      <c r="E146" s="14">
        <f t="shared" si="10"/>
        <v>1657</v>
      </c>
      <c r="F146" s="15">
        <f t="shared" si="8"/>
        <v>0</v>
      </c>
      <c r="G146" s="16">
        <f t="shared" si="9"/>
        <v>0</v>
      </c>
      <c r="H146" s="16">
        <f t="shared" si="11"/>
        <v>0</v>
      </c>
    </row>
    <row r="147" spans="1:8" x14ac:dyDescent="0.25">
      <c r="A147" s="13" t="s">
        <v>195</v>
      </c>
      <c r="B147" s="13" t="s">
        <v>203</v>
      </c>
      <c r="C147" s="14">
        <v>1601</v>
      </c>
      <c r="D147" s="14">
        <v>92</v>
      </c>
      <c r="E147" s="14">
        <f t="shared" si="10"/>
        <v>1693</v>
      </c>
      <c r="F147" s="15">
        <f t="shared" si="8"/>
        <v>0</v>
      </c>
      <c r="G147" s="16">
        <f t="shared" si="9"/>
        <v>0</v>
      </c>
      <c r="H147" s="16">
        <f t="shared" si="11"/>
        <v>0</v>
      </c>
    </row>
    <row r="148" spans="1:8" x14ac:dyDescent="0.25">
      <c r="A148" s="13" t="s">
        <v>195</v>
      </c>
      <c r="B148" s="13" t="s">
        <v>204</v>
      </c>
      <c r="C148" s="14">
        <v>2701</v>
      </c>
      <c r="D148" s="14">
        <v>155</v>
      </c>
      <c r="E148" s="14">
        <f t="shared" si="10"/>
        <v>2856</v>
      </c>
      <c r="F148" s="15">
        <f t="shared" si="8"/>
        <v>0</v>
      </c>
      <c r="G148" s="16">
        <f t="shared" si="9"/>
        <v>0</v>
      </c>
      <c r="H148" s="16">
        <f t="shared" si="11"/>
        <v>0</v>
      </c>
    </row>
    <row r="149" spans="1:8" x14ac:dyDescent="0.25">
      <c r="A149" s="13" t="s">
        <v>195</v>
      </c>
      <c r="B149" s="13" t="s">
        <v>205</v>
      </c>
      <c r="C149" s="14">
        <v>4342</v>
      </c>
      <c r="D149" s="14">
        <v>249</v>
      </c>
      <c r="E149" s="14">
        <f t="shared" si="10"/>
        <v>4591</v>
      </c>
      <c r="F149" s="15">
        <f t="shared" si="8"/>
        <v>0</v>
      </c>
      <c r="G149" s="16">
        <f t="shared" si="9"/>
        <v>0</v>
      </c>
      <c r="H149" s="16">
        <f t="shared" si="11"/>
        <v>0</v>
      </c>
    </row>
    <row r="150" spans="1:8" x14ac:dyDescent="0.25">
      <c r="A150" s="13" t="s">
        <v>195</v>
      </c>
      <c r="B150" s="13" t="s">
        <v>206</v>
      </c>
      <c r="C150" s="14">
        <v>4809</v>
      </c>
      <c r="D150" s="14">
        <v>275</v>
      </c>
      <c r="E150" s="14">
        <f t="shared" si="10"/>
        <v>5084</v>
      </c>
      <c r="F150" s="15">
        <f t="shared" si="8"/>
        <v>0</v>
      </c>
      <c r="G150" s="16">
        <f t="shared" si="9"/>
        <v>0</v>
      </c>
      <c r="H150" s="16">
        <f t="shared" si="11"/>
        <v>0</v>
      </c>
    </row>
    <row r="151" spans="1:8" x14ac:dyDescent="0.25">
      <c r="A151" s="13" t="s">
        <v>195</v>
      </c>
      <c r="B151" s="13" t="s">
        <v>207</v>
      </c>
      <c r="C151" s="14">
        <v>8143</v>
      </c>
      <c r="D151" s="14">
        <v>466</v>
      </c>
      <c r="E151" s="14">
        <f t="shared" si="10"/>
        <v>8609</v>
      </c>
      <c r="F151" s="15">
        <f t="shared" si="8"/>
        <v>0</v>
      </c>
      <c r="G151" s="16">
        <f t="shared" si="9"/>
        <v>0</v>
      </c>
      <c r="H151" s="16">
        <f t="shared" si="11"/>
        <v>0</v>
      </c>
    </row>
    <row r="152" spans="1:8" x14ac:dyDescent="0.25">
      <c r="A152" s="13" t="s">
        <v>195</v>
      </c>
      <c r="B152" s="13" t="s">
        <v>208</v>
      </c>
      <c r="C152" s="14">
        <v>12171</v>
      </c>
      <c r="D152" s="14">
        <v>696</v>
      </c>
      <c r="E152" s="14">
        <f t="shared" si="10"/>
        <v>12867</v>
      </c>
      <c r="F152" s="15">
        <f t="shared" si="8"/>
        <v>0</v>
      </c>
      <c r="G152" s="16">
        <f t="shared" si="9"/>
        <v>0</v>
      </c>
      <c r="H152" s="16">
        <f t="shared" si="11"/>
        <v>0</v>
      </c>
    </row>
    <row r="153" spans="1:8" x14ac:dyDescent="0.25">
      <c r="A153" s="13" t="s">
        <v>195</v>
      </c>
      <c r="B153" s="13" t="s">
        <v>209</v>
      </c>
      <c r="C153" s="14">
        <v>19282</v>
      </c>
      <c r="D153" s="14">
        <v>1102</v>
      </c>
      <c r="E153" s="14">
        <f t="shared" si="10"/>
        <v>20384</v>
      </c>
      <c r="F153" s="15">
        <f t="shared" si="8"/>
        <v>0</v>
      </c>
      <c r="G153" s="16">
        <f t="shared" si="9"/>
        <v>0</v>
      </c>
      <c r="H153" s="16">
        <f t="shared" si="11"/>
        <v>0</v>
      </c>
    </row>
    <row r="154" spans="1:8" x14ac:dyDescent="0.25">
      <c r="A154" s="13" t="s">
        <v>210</v>
      </c>
      <c r="B154" s="13" t="s">
        <v>211</v>
      </c>
      <c r="C154" s="14">
        <v>1290</v>
      </c>
      <c r="D154" s="14">
        <v>74</v>
      </c>
      <c r="E154" s="14">
        <f t="shared" si="10"/>
        <v>1364</v>
      </c>
      <c r="F154" s="15">
        <f t="shared" si="8"/>
        <v>0</v>
      </c>
      <c r="G154" s="16">
        <f t="shared" si="9"/>
        <v>0</v>
      </c>
      <c r="H154" s="16">
        <f t="shared" si="11"/>
        <v>0</v>
      </c>
    </row>
    <row r="155" spans="1:8" x14ac:dyDescent="0.25">
      <c r="A155" s="13" t="s">
        <v>210</v>
      </c>
      <c r="B155" s="13" t="s">
        <v>212</v>
      </c>
      <c r="C155" s="14">
        <v>1629</v>
      </c>
      <c r="D155" s="14">
        <v>94</v>
      </c>
      <c r="E155" s="14">
        <f t="shared" si="10"/>
        <v>1723</v>
      </c>
      <c r="F155" s="15">
        <f t="shared" si="8"/>
        <v>0</v>
      </c>
      <c r="G155" s="16">
        <f t="shared" si="9"/>
        <v>0</v>
      </c>
      <c r="H155" s="16">
        <f t="shared" si="11"/>
        <v>0</v>
      </c>
    </row>
    <row r="156" spans="1:8" x14ac:dyDescent="0.25">
      <c r="A156" s="13" t="s">
        <v>210</v>
      </c>
      <c r="B156" s="13" t="s">
        <v>213</v>
      </c>
      <c r="C156" s="14">
        <v>1642</v>
      </c>
      <c r="D156" s="14">
        <v>94</v>
      </c>
      <c r="E156" s="14">
        <f t="shared" si="10"/>
        <v>1736</v>
      </c>
      <c r="F156" s="15">
        <f t="shared" si="8"/>
        <v>0</v>
      </c>
      <c r="G156" s="16">
        <f t="shared" si="9"/>
        <v>0</v>
      </c>
      <c r="H156" s="16">
        <f t="shared" si="11"/>
        <v>0</v>
      </c>
    </row>
    <row r="157" spans="1:8" x14ac:dyDescent="0.25">
      <c r="A157" s="13" t="s">
        <v>210</v>
      </c>
      <c r="B157" s="13" t="s">
        <v>214</v>
      </c>
      <c r="C157" s="14">
        <v>2178</v>
      </c>
      <c r="D157" s="14">
        <v>125</v>
      </c>
      <c r="E157" s="14">
        <f t="shared" si="10"/>
        <v>2303</v>
      </c>
      <c r="F157" s="15">
        <f t="shared" si="8"/>
        <v>0</v>
      </c>
      <c r="G157" s="16">
        <f t="shared" si="9"/>
        <v>0</v>
      </c>
      <c r="H157" s="16">
        <f t="shared" si="11"/>
        <v>0</v>
      </c>
    </row>
    <row r="158" spans="1:8" x14ac:dyDescent="0.25">
      <c r="A158" s="13" t="s">
        <v>210</v>
      </c>
      <c r="B158" s="13" t="s">
        <v>215</v>
      </c>
      <c r="C158" s="14">
        <v>2198</v>
      </c>
      <c r="D158" s="14">
        <v>28</v>
      </c>
      <c r="E158" s="14">
        <f t="shared" si="10"/>
        <v>2226</v>
      </c>
      <c r="F158" s="15">
        <f t="shared" si="8"/>
        <v>0</v>
      </c>
      <c r="G158" s="16">
        <f t="shared" si="9"/>
        <v>0</v>
      </c>
      <c r="H158" s="16">
        <f t="shared" si="11"/>
        <v>0</v>
      </c>
    </row>
    <row r="159" spans="1:8" x14ac:dyDescent="0.25">
      <c r="A159" s="13" t="s">
        <v>210</v>
      </c>
      <c r="B159" s="13" t="s">
        <v>216</v>
      </c>
      <c r="C159" s="14">
        <v>2209</v>
      </c>
      <c r="D159" s="14">
        <v>127</v>
      </c>
      <c r="E159" s="14">
        <f t="shared" si="10"/>
        <v>2336</v>
      </c>
      <c r="F159" s="15">
        <f t="shared" si="8"/>
        <v>0</v>
      </c>
      <c r="G159" s="16">
        <f t="shared" si="9"/>
        <v>0</v>
      </c>
      <c r="H159" s="16">
        <f t="shared" si="11"/>
        <v>0</v>
      </c>
    </row>
    <row r="160" spans="1:8" x14ac:dyDescent="0.25">
      <c r="A160" s="13" t="s">
        <v>210</v>
      </c>
      <c r="B160" s="13" t="s">
        <v>217</v>
      </c>
      <c r="C160" s="14">
        <v>2238</v>
      </c>
      <c r="D160" s="14">
        <v>128</v>
      </c>
      <c r="E160" s="14">
        <f t="shared" si="10"/>
        <v>2366</v>
      </c>
      <c r="F160" s="15">
        <f t="shared" si="8"/>
        <v>0</v>
      </c>
      <c r="G160" s="16">
        <f t="shared" si="9"/>
        <v>0</v>
      </c>
      <c r="H160" s="16">
        <f t="shared" si="11"/>
        <v>0</v>
      </c>
    </row>
    <row r="161" spans="1:8" x14ac:dyDescent="0.25">
      <c r="A161" s="13" t="s">
        <v>210</v>
      </c>
      <c r="B161" s="13" t="s">
        <v>218</v>
      </c>
      <c r="C161" s="14">
        <v>2256</v>
      </c>
      <c r="D161" s="14">
        <v>129</v>
      </c>
      <c r="E161" s="14">
        <f t="shared" si="10"/>
        <v>2385</v>
      </c>
      <c r="F161" s="15">
        <f t="shared" si="8"/>
        <v>0</v>
      </c>
      <c r="G161" s="16">
        <f t="shared" si="9"/>
        <v>0</v>
      </c>
      <c r="H161" s="16">
        <f t="shared" si="11"/>
        <v>0</v>
      </c>
    </row>
    <row r="162" spans="1:8" x14ac:dyDescent="0.25">
      <c r="A162" s="13" t="s">
        <v>210</v>
      </c>
      <c r="B162" s="13" t="s">
        <v>219</v>
      </c>
      <c r="C162" s="14">
        <v>3657</v>
      </c>
      <c r="D162" s="14">
        <v>209</v>
      </c>
      <c r="E162" s="14">
        <f t="shared" si="10"/>
        <v>3866</v>
      </c>
      <c r="F162" s="15">
        <f t="shared" si="8"/>
        <v>0</v>
      </c>
      <c r="G162" s="16">
        <f t="shared" si="9"/>
        <v>0</v>
      </c>
      <c r="H162" s="16">
        <f t="shared" si="11"/>
        <v>0</v>
      </c>
    </row>
    <row r="163" spans="1:8" x14ac:dyDescent="0.25">
      <c r="A163" s="13" t="s">
        <v>210</v>
      </c>
      <c r="B163" s="13" t="s">
        <v>220</v>
      </c>
      <c r="C163" s="14">
        <v>5480</v>
      </c>
      <c r="D163" s="14">
        <v>314</v>
      </c>
      <c r="E163" s="14">
        <f t="shared" si="10"/>
        <v>5794</v>
      </c>
      <c r="F163" s="15">
        <f t="shared" si="8"/>
        <v>0</v>
      </c>
      <c r="G163" s="16">
        <f t="shared" si="9"/>
        <v>0</v>
      </c>
      <c r="H163" s="16">
        <f t="shared" si="11"/>
        <v>0</v>
      </c>
    </row>
    <row r="164" spans="1:8" x14ac:dyDescent="0.25">
      <c r="A164" s="13" t="s">
        <v>210</v>
      </c>
      <c r="B164" s="13" t="s">
        <v>221</v>
      </c>
      <c r="C164" s="14">
        <v>7049</v>
      </c>
      <c r="D164" s="14">
        <v>403</v>
      </c>
      <c r="E164" s="14">
        <f t="shared" si="10"/>
        <v>7452</v>
      </c>
      <c r="F164" s="15">
        <f t="shared" si="8"/>
        <v>0</v>
      </c>
      <c r="G164" s="16">
        <f t="shared" si="9"/>
        <v>0</v>
      </c>
      <c r="H164" s="16">
        <f t="shared" si="11"/>
        <v>0</v>
      </c>
    </row>
    <row r="165" spans="1:8" x14ac:dyDescent="0.25">
      <c r="A165" s="13" t="s">
        <v>210</v>
      </c>
      <c r="B165" s="13" t="s">
        <v>222</v>
      </c>
      <c r="C165" s="14">
        <v>11559</v>
      </c>
      <c r="D165" s="14">
        <v>661</v>
      </c>
      <c r="E165" s="14">
        <f t="shared" si="10"/>
        <v>12220</v>
      </c>
      <c r="F165" s="15">
        <f t="shared" si="8"/>
        <v>0</v>
      </c>
      <c r="G165" s="16">
        <f t="shared" si="9"/>
        <v>0</v>
      </c>
      <c r="H165" s="16">
        <f t="shared" si="11"/>
        <v>0</v>
      </c>
    </row>
    <row r="166" spans="1:8" x14ac:dyDescent="0.25">
      <c r="A166" s="13" t="s">
        <v>210</v>
      </c>
      <c r="B166" s="13" t="s">
        <v>223</v>
      </c>
      <c r="C166" s="14">
        <v>19770</v>
      </c>
      <c r="D166" s="14">
        <v>1130</v>
      </c>
      <c r="E166" s="14">
        <f t="shared" si="10"/>
        <v>20900</v>
      </c>
      <c r="F166" s="15">
        <f t="shared" si="8"/>
        <v>0</v>
      </c>
      <c r="G166" s="16">
        <f t="shared" si="9"/>
        <v>0</v>
      </c>
      <c r="H166" s="16">
        <f t="shared" si="11"/>
        <v>0</v>
      </c>
    </row>
    <row r="167" spans="1:8" x14ac:dyDescent="0.25">
      <c r="A167" s="13" t="s">
        <v>210</v>
      </c>
      <c r="B167" s="13" t="s">
        <v>224</v>
      </c>
      <c r="C167" s="14">
        <v>33760</v>
      </c>
      <c r="D167" s="14">
        <v>1930</v>
      </c>
      <c r="E167" s="14">
        <f t="shared" si="10"/>
        <v>35690</v>
      </c>
      <c r="F167" s="15">
        <f t="shared" si="8"/>
        <v>0</v>
      </c>
      <c r="G167" s="16">
        <f t="shared" si="9"/>
        <v>0</v>
      </c>
      <c r="H167" s="16">
        <f t="shared" si="11"/>
        <v>0</v>
      </c>
    </row>
    <row r="168" spans="1:8" x14ac:dyDescent="0.25">
      <c r="A168" s="13" t="s">
        <v>225</v>
      </c>
      <c r="B168" s="13" t="s">
        <v>226</v>
      </c>
      <c r="C168" s="14">
        <v>1505</v>
      </c>
      <c r="D168" s="14">
        <v>86</v>
      </c>
      <c r="E168" s="14">
        <f t="shared" si="10"/>
        <v>1591</v>
      </c>
      <c r="F168" s="15">
        <f t="shared" si="8"/>
        <v>0</v>
      </c>
      <c r="G168" s="16">
        <f t="shared" si="9"/>
        <v>0</v>
      </c>
      <c r="H168" s="16">
        <f t="shared" si="11"/>
        <v>0</v>
      </c>
    </row>
    <row r="169" spans="1:8" x14ac:dyDescent="0.25">
      <c r="A169" s="13" t="s">
        <v>225</v>
      </c>
      <c r="B169" s="13" t="s">
        <v>227</v>
      </c>
      <c r="C169" s="14">
        <v>1745</v>
      </c>
      <c r="D169" s="14">
        <v>100</v>
      </c>
      <c r="E169" s="14">
        <f t="shared" si="10"/>
        <v>1845</v>
      </c>
      <c r="F169" s="15">
        <f t="shared" si="8"/>
        <v>0</v>
      </c>
      <c r="G169" s="16">
        <f t="shared" si="9"/>
        <v>0</v>
      </c>
      <c r="H169" s="16">
        <f t="shared" si="11"/>
        <v>0</v>
      </c>
    </row>
    <row r="170" spans="1:8" x14ac:dyDescent="0.25">
      <c r="A170" s="13" t="s">
        <v>225</v>
      </c>
      <c r="B170" s="13" t="s">
        <v>228</v>
      </c>
      <c r="C170" s="14">
        <v>1921</v>
      </c>
      <c r="D170" s="14">
        <v>110</v>
      </c>
      <c r="E170" s="14">
        <f t="shared" si="10"/>
        <v>2031</v>
      </c>
      <c r="F170" s="15">
        <f t="shared" si="8"/>
        <v>0</v>
      </c>
      <c r="G170" s="16">
        <f t="shared" si="9"/>
        <v>0</v>
      </c>
      <c r="H170" s="16">
        <f t="shared" si="11"/>
        <v>0</v>
      </c>
    </row>
    <row r="171" spans="1:8" x14ac:dyDescent="0.25">
      <c r="A171" s="13" t="s">
        <v>225</v>
      </c>
      <c r="B171" s="13" t="s">
        <v>229</v>
      </c>
      <c r="C171" s="14">
        <v>3092</v>
      </c>
      <c r="D171" s="14">
        <v>177</v>
      </c>
      <c r="E171" s="14">
        <f t="shared" si="10"/>
        <v>3269</v>
      </c>
      <c r="F171" s="15">
        <f t="shared" si="8"/>
        <v>0</v>
      </c>
      <c r="G171" s="16">
        <f t="shared" si="9"/>
        <v>0</v>
      </c>
      <c r="H171" s="16">
        <f t="shared" si="11"/>
        <v>0</v>
      </c>
    </row>
    <row r="172" spans="1:8" x14ac:dyDescent="0.25">
      <c r="A172" s="13" t="s">
        <v>225</v>
      </c>
      <c r="B172" s="13" t="s">
        <v>230</v>
      </c>
      <c r="C172" s="14">
        <v>5803</v>
      </c>
      <c r="D172" s="14">
        <v>332</v>
      </c>
      <c r="E172" s="14">
        <f t="shared" si="10"/>
        <v>6135</v>
      </c>
      <c r="F172" s="15">
        <f t="shared" si="8"/>
        <v>0</v>
      </c>
      <c r="G172" s="16">
        <f t="shared" si="9"/>
        <v>0</v>
      </c>
      <c r="H172" s="16">
        <f t="shared" si="11"/>
        <v>0</v>
      </c>
    </row>
    <row r="173" spans="1:8" x14ac:dyDescent="0.25">
      <c r="A173" s="13" t="s">
        <v>225</v>
      </c>
      <c r="B173" s="13" t="s">
        <v>231</v>
      </c>
      <c r="C173" s="14">
        <v>10103</v>
      </c>
      <c r="D173" s="14">
        <v>578</v>
      </c>
      <c r="E173" s="14">
        <f t="shared" si="10"/>
        <v>10681</v>
      </c>
      <c r="F173" s="15">
        <f t="shared" si="8"/>
        <v>0</v>
      </c>
      <c r="G173" s="16">
        <f t="shared" si="9"/>
        <v>0</v>
      </c>
      <c r="H173" s="16">
        <f t="shared" si="11"/>
        <v>0</v>
      </c>
    </row>
    <row r="174" spans="1:8" x14ac:dyDescent="0.25">
      <c r="A174" s="13" t="s">
        <v>225</v>
      </c>
      <c r="B174" s="13" t="s">
        <v>232</v>
      </c>
      <c r="C174" s="14">
        <v>17589</v>
      </c>
      <c r="D174" s="14">
        <v>1006</v>
      </c>
      <c r="E174" s="14">
        <f t="shared" si="10"/>
        <v>18595</v>
      </c>
      <c r="F174" s="15">
        <f t="shared" si="8"/>
        <v>0</v>
      </c>
      <c r="G174" s="16">
        <f t="shared" si="9"/>
        <v>0</v>
      </c>
      <c r="H174" s="16">
        <f t="shared" si="11"/>
        <v>0</v>
      </c>
    </row>
    <row r="175" spans="1:8" x14ac:dyDescent="0.25">
      <c r="A175" s="13" t="s">
        <v>225</v>
      </c>
      <c r="B175" s="13" t="s">
        <v>233</v>
      </c>
      <c r="C175" s="14">
        <v>29045</v>
      </c>
      <c r="D175" s="14">
        <v>1660</v>
      </c>
      <c r="E175" s="14">
        <f t="shared" si="10"/>
        <v>30705</v>
      </c>
      <c r="F175" s="15">
        <f t="shared" si="8"/>
        <v>0</v>
      </c>
      <c r="G175" s="16">
        <f t="shared" si="9"/>
        <v>0</v>
      </c>
      <c r="H175" s="16">
        <f t="shared" si="11"/>
        <v>0</v>
      </c>
    </row>
    <row r="176" spans="1:8" x14ac:dyDescent="0.25">
      <c r="A176" s="13" t="s">
        <v>234</v>
      </c>
      <c r="B176" s="13" t="s">
        <v>235</v>
      </c>
      <c r="C176" s="14">
        <v>1290</v>
      </c>
      <c r="D176" s="14">
        <v>74</v>
      </c>
      <c r="E176" s="14">
        <f t="shared" si="10"/>
        <v>1364</v>
      </c>
      <c r="F176" s="15">
        <f t="shared" si="8"/>
        <v>0</v>
      </c>
      <c r="G176" s="16">
        <f t="shared" si="9"/>
        <v>0</v>
      </c>
      <c r="H176" s="16">
        <f t="shared" si="11"/>
        <v>0</v>
      </c>
    </row>
    <row r="177" spans="1:8" x14ac:dyDescent="0.25">
      <c r="A177" s="13" t="s">
        <v>234</v>
      </c>
      <c r="B177" s="13" t="s">
        <v>236</v>
      </c>
      <c r="C177" s="14">
        <v>1629</v>
      </c>
      <c r="D177" s="14">
        <v>94</v>
      </c>
      <c r="E177" s="14">
        <f t="shared" si="10"/>
        <v>1723</v>
      </c>
      <c r="F177" s="15">
        <f t="shared" si="8"/>
        <v>0</v>
      </c>
      <c r="G177" s="16">
        <f t="shared" si="9"/>
        <v>0</v>
      </c>
      <c r="H177" s="16">
        <f t="shared" si="11"/>
        <v>0</v>
      </c>
    </row>
    <row r="178" spans="1:8" x14ac:dyDescent="0.25">
      <c r="A178" s="13" t="s">
        <v>234</v>
      </c>
      <c r="B178" s="13" t="s">
        <v>237</v>
      </c>
      <c r="C178" s="14">
        <v>1642</v>
      </c>
      <c r="D178" s="14">
        <v>94</v>
      </c>
      <c r="E178" s="14">
        <f t="shared" si="10"/>
        <v>1736</v>
      </c>
      <c r="F178" s="15">
        <f t="shared" si="8"/>
        <v>0</v>
      </c>
      <c r="G178" s="16">
        <f t="shared" si="9"/>
        <v>0</v>
      </c>
      <c r="H178" s="16">
        <f t="shared" si="11"/>
        <v>0</v>
      </c>
    </row>
    <row r="179" spans="1:8" x14ac:dyDescent="0.25">
      <c r="A179" s="13" t="s">
        <v>234</v>
      </c>
      <c r="B179" s="13" t="s">
        <v>238</v>
      </c>
      <c r="C179" s="14">
        <v>2178</v>
      </c>
      <c r="D179" s="14">
        <v>125</v>
      </c>
      <c r="E179" s="14">
        <f t="shared" si="10"/>
        <v>2303</v>
      </c>
      <c r="F179" s="15">
        <f t="shared" si="8"/>
        <v>0</v>
      </c>
      <c r="G179" s="16">
        <f t="shared" si="9"/>
        <v>0</v>
      </c>
      <c r="H179" s="16">
        <f t="shared" si="11"/>
        <v>0</v>
      </c>
    </row>
    <row r="180" spans="1:8" x14ac:dyDescent="0.25">
      <c r="A180" s="13" t="s">
        <v>234</v>
      </c>
      <c r="B180" s="13" t="s">
        <v>239</v>
      </c>
      <c r="C180" s="14">
        <v>2198</v>
      </c>
      <c r="D180" s="14">
        <v>28</v>
      </c>
      <c r="E180" s="14">
        <f t="shared" si="10"/>
        <v>2226</v>
      </c>
      <c r="F180" s="15">
        <f t="shared" si="8"/>
        <v>0</v>
      </c>
      <c r="G180" s="16">
        <f t="shared" si="9"/>
        <v>0</v>
      </c>
      <c r="H180" s="16">
        <f t="shared" si="11"/>
        <v>0</v>
      </c>
    </row>
    <row r="181" spans="1:8" x14ac:dyDescent="0.25">
      <c r="A181" s="13" t="s">
        <v>234</v>
      </c>
      <c r="B181" s="13" t="s">
        <v>240</v>
      </c>
      <c r="C181" s="14">
        <v>2323</v>
      </c>
      <c r="D181" s="14">
        <v>133</v>
      </c>
      <c r="E181" s="14">
        <f t="shared" si="10"/>
        <v>2456</v>
      </c>
      <c r="F181" s="15">
        <f t="shared" si="8"/>
        <v>0</v>
      </c>
      <c r="G181" s="16">
        <f t="shared" si="9"/>
        <v>0</v>
      </c>
      <c r="H181" s="16">
        <f t="shared" si="11"/>
        <v>0</v>
      </c>
    </row>
    <row r="182" spans="1:8" x14ac:dyDescent="0.25">
      <c r="A182" s="13" t="s">
        <v>234</v>
      </c>
      <c r="B182" s="13" t="s">
        <v>241</v>
      </c>
      <c r="C182" s="14">
        <v>3166</v>
      </c>
      <c r="D182" s="14">
        <v>181</v>
      </c>
      <c r="E182" s="14">
        <f t="shared" si="10"/>
        <v>3347</v>
      </c>
      <c r="F182" s="15">
        <f t="shared" si="8"/>
        <v>0</v>
      </c>
      <c r="G182" s="16">
        <f t="shared" si="9"/>
        <v>0</v>
      </c>
      <c r="H182" s="16">
        <f t="shared" si="11"/>
        <v>0</v>
      </c>
    </row>
    <row r="183" spans="1:8" x14ac:dyDescent="0.25">
      <c r="A183" s="13" t="s">
        <v>234</v>
      </c>
      <c r="B183" s="13" t="s">
        <v>242</v>
      </c>
      <c r="C183" s="14">
        <v>3730</v>
      </c>
      <c r="D183" s="14">
        <v>214</v>
      </c>
      <c r="E183" s="14">
        <f t="shared" si="10"/>
        <v>3944</v>
      </c>
      <c r="F183" s="15">
        <f t="shared" si="8"/>
        <v>0</v>
      </c>
      <c r="G183" s="16">
        <f t="shared" si="9"/>
        <v>0</v>
      </c>
      <c r="H183" s="16">
        <f t="shared" si="11"/>
        <v>0</v>
      </c>
    </row>
    <row r="184" spans="1:8" x14ac:dyDescent="0.25">
      <c r="A184" s="13" t="s">
        <v>234</v>
      </c>
      <c r="B184" s="13" t="s">
        <v>243</v>
      </c>
      <c r="C184" s="14">
        <v>6761</v>
      </c>
      <c r="D184" s="14">
        <v>387</v>
      </c>
      <c r="E184" s="14">
        <f t="shared" si="10"/>
        <v>7148</v>
      </c>
      <c r="F184" s="15">
        <f t="shared" si="8"/>
        <v>0</v>
      </c>
      <c r="G184" s="16">
        <f t="shared" si="9"/>
        <v>0</v>
      </c>
      <c r="H184" s="16">
        <f t="shared" si="11"/>
        <v>0</v>
      </c>
    </row>
    <row r="185" spans="1:8" x14ac:dyDescent="0.25">
      <c r="A185" s="13" t="s">
        <v>234</v>
      </c>
      <c r="B185" s="13" t="s">
        <v>244</v>
      </c>
      <c r="C185" s="14">
        <v>15077</v>
      </c>
      <c r="D185" s="14">
        <v>862</v>
      </c>
      <c r="E185" s="14">
        <f t="shared" si="10"/>
        <v>15939</v>
      </c>
      <c r="F185" s="15">
        <f t="shared" si="8"/>
        <v>0</v>
      </c>
      <c r="G185" s="16">
        <f t="shared" si="9"/>
        <v>0</v>
      </c>
      <c r="H185" s="16">
        <f t="shared" si="11"/>
        <v>0</v>
      </c>
    </row>
    <row r="186" spans="1:8" x14ac:dyDescent="0.25">
      <c r="A186" s="13" t="s">
        <v>234</v>
      </c>
      <c r="B186" s="13" t="s">
        <v>245</v>
      </c>
      <c r="C186" s="14">
        <v>22269</v>
      </c>
      <c r="D186" s="14">
        <v>1273</v>
      </c>
      <c r="E186" s="14">
        <f t="shared" si="10"/>
        <v>23542</v>
      </c>
      <c r="F186" s="15">
        <f t="shared" si="8"/>
        <v>0</v>
      </c>
      <c r="G186" s="16">
        <f t="shared" si="9"/>
        <v>0</v>
      </c>
      <c r="H186" s="16">
        <f t="shared" si="11"/>
        <v>0</v>
      </c>
    </row>
    <row r="187" spans="1:8" x14ac:dyDescent="0.25">
      <c r="A187" s="13" t="s">
        <v>234</v>
      </c>
      <c r="B187" s="13" t="s">
        <v>246</v>
      </c>
      <c r="C187" s="14">
        <v>37580</v>
      </c>
      <c r="D187" s="14">
        <v>2148</v>
      </c>
      <c r="E187" s="14">
        <f t="shared" si="10"/>
        <v>39728</v>
      </c>
      <c r="F187" s="15">
        <f t="shared" si="8"/>
        <v>0</v>
      </c>
      <c r="G187" s="16">
        <f t="shared" si="9"/>
        <v>0</v>
      </c>
      <c r="H187" s="16">
        <f t="shared" si="11"/>
        <v>0</v>
      </c>
    </row>
    <row r="188" spans="1:8" x14ac:dyDescent="0.25">
      <c r="A188" s="13" t="s">
        <v>234</v>
      </c>
      <c r="B188" s="13" t="s">
        <v>247</v>
      </c>
      <c r="C188" s="14">
        <v>78989</v>
      </c>
      <c r="D188" s="14">
        <v>4514</v>
      </c>
      <c r="E188" s="14">
        <f t="shared" si="10"/>
        <v>83503</v>
      </c>
      <c r="F188" s="15">
        <f t="shared" si="8"/>
        <v>0</v>
      </c>
      <c r="G188" s="16">
        <f t="shared" si="9"/>
        <v>0</v>
      </c>
      <c r="H188" s="16">
        <f t="shared" si="11"/>
        <v>0</v>
      </c>
    </row>
    <row r="189" spans="1:8" x14ac:dyDescent="0.25">
      <c r="A189" s="13" t="s">
        <v>248</v>
      </c>
      <c r="B189" s="13" t="s">
        <v>249</v>
      </c>
      <c r="C189" s="14">
        <v>1959</v>
      </c>
      <c r="D189" s="14">
        <v>112</v>
      </c>
      <c r="E189" s="14">
        <f t="shared" si="10"/>
        <v>2071</v>
      </c>
      <c r="F189" s="15">
        <f t="shared" si="8"/>
        <v>0</v>
      </c>
      <c r="G189" s="16">
        <f t="shared" si="9"/>
        <v>0</v>
      </c>
      <c r="H189" s="16">
        <f t="shared" si="11"/>
        <v>0</v>
      </c>
    </row>
    <row r="190" spans="1:8" x14ac:dyDescent="0.25">
      <c r="A190" s="13" t="s">
        <v>248</v>
      </c>
      <c r="B190" s="13" t="s">
        <v>250</v>
      </c>
      <c r="C190" s="14">
        <v>2225</v>
      </c>
      <c r="D190" s="14">
        <v>128</v>
      </c>
      <c r="E190" s="14">
        <f t="shared" si="10"/>
        <v>2353</v>
      </c>
      <c r="F190" s="15">
        <f t="shared" si="8"/>
        <v>0</v>
      </c>
      <c r="G190" s="16">
        <f t="shared" si="9"/>
        <v>0</v>
      </c>
      <c r="H190" s="16">
        <f t="shared" si="11"/>
        <v>0</v>
      </c>
    </row>
    <row r="191" spans="1:8" x14ac:dyDescent="0.25">
      <c r="A191" s="13" t="s">
        <v>248</v>
      </c>
      <c r="B191" s="13" t="s">
        <v>251</v>
      </c>
      <c r="C191" s="14">
        <v>2916</v>
      </c>
      <c r="D191" s="14">
        <v>167</v>
      </c>
      <c r="E191" s="14">
        <f t="shared" si="10"/>
        <v>3083</v>
      </c>
      <c r="F191" s="15">
        <f t="shared" si="8"/>
        <v>0</v>
      </c>
      <c r="G191" s="16">
        <f t="shared" si="9"/>
        <v>0</v>
      </c>
      <c r="H191" s="16">
        <f t="shared" si="11"/>
        <v>0</v>
      </c>
    </row>
    <row r="192" spans="1:8" x14ac:dyDescent="0.25">
      <c r="A192" s="13" t="s">
        <v>248</v>
      </c>
      <c r="B192" s="13" t="s">
        <v>252</v>
      </c>
      <c r="C192" s="14">
        <v>3138</v>
      </c>
      <c r="D192" s="14">
        <v>180</v>
      </c>
      <c r="E192" s="14">
        <f t="shared" si="10"/>
        <v>3318</v>
      </c>
      <c r="F192" s="15">
        <f t="shared" si="8"/>
        <v>0</v>
      </c>
      <c r="G192" s="16">
        <f t="shared" si="9"/>
        <v>0</v>
      </c>
      <c r="H192" s="16">
        <f t="shared" si="11"/>
        <v>0</v>
      </c>
    </row>
    <row r="193" spans="1:8" x14ac:dyDescent="0.25">
      <c r="A193" s="13" t="s">
        <v>248</v>
      </c>
      <c r="B193" s="13" t="s">
        <v>253</v>
      </c>
      <c r="C193" s="14">
        <v>6309</v>
      </c>
      <c r="D193" s="14">
        <v>361</v>
      </c>
      <c r="E193" s="14">
        <f t="shared" si="10"/>
        <v>6670</v>
      </c>
      <c r="F193" s="15">
        <f t="shared" si="8"/>
        <v>0</v>
      </c>
      <c r="G193" s="16">
        <f t="shared" si="9"/>
        <v>0</v>
      </c>
      <c r="H193" s="16">
        <f t="shared" si="11"/>
        <v>0</v>
      </c>
    </row>
    <row r="194" spans="1:8" x14ac:dyDescent="0.25">
      <c r="A194" s="13" t="s">
        <v>248</v>
      </c>
      <c r="B194" s="13" t="s">
        <v>254</v>
      </c>
      <c r="C194" s="14">
        <v>12828</v>
      </c>
      <c r="D194" s="14">
        <v>734</v>
      </c>
      <c r="E194" s="14">
        <f t="shared" si="10"/>
        <v>13562</v>
      </c>
      <c r="F194" s="15">
        <f t="shared" si="8"/>
        <v>0</v>
      </c>
      <c r="G194" s="16">
        <f t="shared" si="9"/>
        <v>0</v>
      </c>
      <c r="H194" s="16">
        <f t="shared" si="11"/>
        <v>0</v>
      </c>
    </row>
    <row r="195" spans="1:8" x14ac:dyDescent="0.25">
      <c r="A195" s="13" t="s">
        <v>248</v>
      </c>
      <c r="B195" s="13" t="s">
        <v>255</v>
      </c>
      <c r="C195" s="14">
        <v>23171</v>
      </c>
      <c r="D195" s="14">
        <v>1325</v>
      </c>
      <c r="E195" s="14">
        <f t="shared" si="10"/>
        <v>24496</v>
      </c>
      <c r="F195" s="15">
        <f t="shared" si="8"/>
        <v>0</v>
      </c>
      <c r="G195" s="16">
        <f t="shared" si="9"/>
        <v>0</v>
      </c>
      <c r="H195" s="16">
        <f t="shared" si="11"/>
        <v>0</v>
      </c>
    </row>
    <row r="196" spans="1:8" x14ac:dyDescent="0.25">
      <c r="A196" s="13" t="s">
        <v>256</v>
      </c>
      <c r="B196" s="13" t="s">
        <v>257</v>
      </c>
      <c r="C196" s="14">
        <v>4410</v>
      </c>
      <c r="D196" s="14">
        <v>252</v>
      </c>
      <c r="E196" s="14">
        <f t="shared" si="10"/>
        <v>4662</v>
      </c>
      <c r="F196" s="15">
        <f t="shared" si="8"/>
        <v>0</v>
      </c>
      <c r="G196" s="16">
        <f t="shared" si="9"/>
        <v>0</v>
      </c>
      <c r="H196" s="16">
        <f t="shared" si="11"/>
        <v>0</v>
      </c>
    </row>
    <row r="197" spans="1:8" x14ac:dyDescent="0.25">
      <c r="A197" s="13" t="s">
        <v>256</v>
      </c>
      <c r="B197" s="13" t="s">
        <v>258</v>
      </c>
      <c r="C197" s="14">
        <v>8166</v>
      </c>
      <c r="D197" s="14">
        <v>467</v>
      </c>
      <c r="E197" s="14">
        <f t="shared" si="10"/>
        <v>8633</v>
      </c>
      <c r="F197" s="15">
        <f t="shared" ref="F197:F260" si="12">$A$2</f>
        <v>0</v>
      </c>
      <c r="G197" s="16">
        <f t="shared" ref="G197:G260" si="13">F197*C197</f>
        <v>0</v>
      </c>
      <c r="H197" s="16">
        <f t="shared" si="11"/>
        <v>0</v>
      </c>
    </row>
    <row r="198" spans="1:8" x14ac:dyDescent="0.25">
      <c r="A198" s="13" t="s">
        <v>256</v>
      </c>
      <c r="B198" s="13" t="s">
        <v>259</v>
      </c>
      <c r="C198" s="14">
        <v>11964</v>
      </c>
      <c r="D198" s="14">
        <v>684</v>
      </c>
      <c r="E198" s="14">
        <f t="shared" ref="E198:E261" si="14">IF(ISBLANK(D198)=TRUE,"",C198+D198)</f>
        <v>12648</v>
      </c>
      <c r="F198" s="15">
        <f t="shared" si="12"/>
        <v>0</v>
      </c>
      <c r="G198" s="16">
        <f t="shared" si="13"/>
        <v>0</v>
      </c>
      <c r="H198" s="16">
        <f t="shared" ref="H198:H261" si="15">IF(ISERR(E198*F198),"",E198*F198)</f>
        <v>0</v>
      </c>
    </row>
    <row r="199" spans="1:8" x14ac:dyDescent="0.25">
      <c r="A199" s="13" t="s">
        <v>256</v>
      </c>
      <c r="B199" s="13" t="s">
        <v>260</v>
      </c>
      <c r="C199" s="14">
        <v>18940</v>
      </c>
      <c r="D199" s="14">
        <v>1083</v>
      </c>
      <c r="E199" s="14">
        <f t="shared" si="14"/>
        <v>20023</v>
      </c>
      <c r="F199" s="15">
        <f t="shared" si="12"/>
        <v>0</v>
      </c>
      <c r="G199" s="16">
        <f t="shared" si="13"/>
        <v>0</v>
      </c>
      <c r="H199" s="16">
        <f t="shared" si="15"/>
        <v>0</v>
      </c>
    </row>
    <row r="200" spans="1:8" x14ac:dyDescent="0.25">
      <c r="A200" s="13" t="s">
        <v>256</v>
      </c>
      <c r="B200" s="13" t="s">
        <v>261</v>
      </c>
      <c r="C200" s="14">
        <v>29591</v>
      </c>
      <c r="D200" s="14">
        <v>1691</v>
      </c>
      <c r="E200" s="14">
        <f t="shared" si="14"/>
        <v>31282</v>
      </c>
      <c r="F200" s="15">
        <f t="shared" si="12"/>
        <v>0</v>
      </c>
      <c r="G200" s="16">
        <f t="shared" si="13"/>
        <v>0</v>
      </c>
      <c r="H200" s="16">
        <f t="shared" si="15"/>
        <v>0</v>
      </c>
    </row>
    <row r="201" spans="1:8" x14ac:dyDescent="0.25">
      <c r="A201" s="13" t="s">
        <v>256</v>
      </c>
      <c r="B201" s="13" t="s">
        <v>262</v>
      </c>
      <c r="C201" s="14">
        <v>47758</v>
      </c>
      <c r="D201" s="14">
        <v>2729</v>
      </c>
      <c r="E201" s="14">
        <f t="shared" si="14"/>
        <v>50487</v>
      </c>
      <c r="F201" s="15">
        <f t="shared" si="12"/>
        <v>0</v>
      </c>
      <c r="G201" s="16">
        <f t="shared" si="13"/>
        <v>0</v>
      </c>
      <c r="H201" s="16">
        <f t="shared" si="15"/>
        <v>0</v>
      </c>
    </row>
    <row r="202" spans="1:8" x14ac:dyDescent="0.25">
      <c r="A202" s="13" t="s">
        <v>256</v>
      </c>
      <c r="B202" s="13" t="s">
        <v>263</v>
      </c>
      <c r="C202" s="14">
        <v>75942</v>
      </c>
      <c r="D202" s="14">
        <v>4340</v>
      </c>
      <c r="E202" s="14">
        <f t="shared" si="14"/>
        <v>80282</v>
      </c>
      <c r="F202" s="15">
        <f t="shared" si="12"/>
        <v>0</v>
      </c>
      <c r="G202" s="16">
        <f t="shared" si="13"/>
        <v>0</v>
      </c>
      <c r="H202" s="16">
        <f t="shared" si="15"/>
        <v>0</v>
      </c>
    </row>
    <row r="203" spans="1:8" x14ac:dyDescent="0.25">
      <c r="A203" s="13" t="s">
        <v>264</v>
      </c>
      <c r="B203" s="13" t="s">
        <v>265</v>
      </c>
      <c r="C203" s="14">
        <v>10465</v>
      </c>
      <c r="D203" s="14">
        <v>598</v>
      </c>
      <c r="E203" s="14">
        <f t="shared" si="14"/>
        <v>11063</v>
      </c>
      <c r="F203" s="15">
        <f t="shared" si="12"/>
        <v>0</v>
      </c>
      <c r="G203" s="16">
        <f t="shared" si="13"/>
        <v>0</v>
      </c>
      <c r="H203" s="16">
        <f t="shared" si="15"/>
        <v>0</v>
      </c>
    </row>
    <row r="204" spans="1:8" x14ac:dyDescent="0.25">
      <c r="A204" s="13" t="s">
        <v>264</v>
      </c>
      <c r="B204" s="13" t="s">
        <v>266</v>
      </c>
      <c r="C204" s="14">
        <v>14691</v>
      </c>
      <c r="D204" s="14">
        <v>840</v>
      </c>
      <c r="E204" s="14">
        <f t="shared" si="14"/>
        <v>15531</v>
      </c>
      <c r="F204" s="15">
        <f t="shared" si="12"/>
        <v>0</v>
      </c>
      <c r="G204" s="16">
        <f t="shared" si="13"/>
        <v>0</v>
      </c>
      <c r="H204" s="16">
        <f t="shared" si="15"/>
        <v>0</v>
      </c>
    </row>
    <row r="205" spans="1:8" x14ac:dyDescent="0.25">
      <c r="A205" s="13" t="s">
        <v>264</v>
      </c>
      <c r="B205" s="13" t="s">
        <v>267</v>
      </c>
      <c r="C205" s="14">
        <v>18743</v>
      </c>
      <c r="D205" s="14">
        <v>1071</v>
      </c>
      <c r="E205" s="14">
        <f t="shared" si="14"/>
        <v>19814</v>
      </c>
      <c r="F205" s="15">
        <f t="shared" si="12"/>
        <v>0</v>
      </c>
      <c r="G205" s="16">
        <f t="shared" si="13"/>
        <v>0</v>
      </c>
      <c r="H205" s="16">
        <f t="shared" si="15"/>
        <v>0</v>
      </c>
    </row>
    <row r="206" spans="1:8" x14ac:dyDescent="0.25">
      <c r="A206" s="13" t="s">
        <v>264</v>
      </c>
      <c r="B206" s="13" t="s">
        <v>268</v>
      </c>
      <c r="C206" s="14">
        <v>21317</v>
      </c>
      <c r="D206" s="14">
        <v>1219</v>
      </c>
      <c r="E206" s="14">
        <f t="shared" si="14"/>
        <v>22536</v>
      </c>
      <c r="F206" s="15">
        <f t="shared" si="12"/>
        <v>0</v>
      </c>
      <c r="G206" s="16">
        <f t="shared" si="13"/>
        <v>0</v>
      </c>
      <c r="H206" s="16">
        <f t="shared" si="15"/>
        <v>0</v>
      </c>
    </row>
    <row r="207" spans="1:8" x14ac:dyDescent="0.25">
      <c r="A207" s="13" t="s">
        <v>264</v>
      </c>
      <c r="B207" s="13" t="s">
        <v>269</v>
      </c>
      <c r="C207" s="14">
        <v>59802</v>
      </c>
      <c r="D207" s="14">
        <v>3418</v>
      </c>
      <c r="E207" s="14">
        <f t="shared" si="14"/>
        <v>63220</v>
      </c>
      <c r="F207" s="15">
        <f t="shared" si="12"/>
        <v>0</v>
      </c>
      <c r="G207" s="16">
        <f t="shared" si="13"/>
        <v>0</v>
      </c>
      <c r="H207" s="16">
        <f t="shared" si="15"/>
        <v>0</v>
      </c>
    </row>
    <row r="208" spans="1:8" x14ac:dyDescent="0.25">
      <c r="A208" s="13" t="s">
        <v>264</v>
      </c>
      <c r="B208" s="13" t="s">
        <v>270</v>
      </c>
      <c r="C208" s="14">
        <v>97276</v>
      </c>
      <c r="D208" s="14">
        <v>5559</v>
      </c>
      <c r="E208" s="14">
        <f t="shared" si="14"/>
        <v>102835</v>
      </c>
      <c r="F208" s="15">
        <f t="shared" si="12"/>
        <v>0</v>
      </c>
      <c r="G208" s="16">
        <f t="shared" si="13"/>
        <v>0</v>
      </c>
      <c r="H208" s="16">
        <f t="shared" si="15"/>
        <v>0</v>
      </c>
    </row>
    <row r="209" spans="1:8" x14ac:dyDescent="0.25">
      <c r="A209" s="13" t="s">
        <v>271</v>
      </c>
      <c r="B209" s="13" t="s">
        <v>272</v>
      </c>
      <c r="C209" s="14">
        <v>8756</v>
      </c>
      <c r="D209" s="14">
        <v>501</v>
      </c>
      <c r="E209" s="14">
        <f t="shared" si="14"/>
        <v>9257</v>
      </c>
      <c r="F209" s="15">
        <f t="shared" si="12"/>
        <v>0</v>
      </c>
      <c r="G209" s="16">
        <f t="shared" si="13"/>
        <v>0</v>
      </c>
      <c r="H209" s="16">
        <f t="shared" si="15"/>
        <v>0</v>
      </c>
    </row>
    <row r="210" spans="1:8" x14ac:dyDescent="0.25">
      <c r="A210" s="13" t="s">
        <v>271</v>
      </c>
      <c r="B210" s="13" t="s">
        <v>273</v>
      </c>
      <c r="C210" s="14">
        <v>13532</v>
      </c>
      <c r="D210" s="14">
        <v>774</v>
      </c>
      <c r="E210" s="14">
        <f t="shared" si="14"/>
        <v>14306</v>
      </c>
      <c r="F210" s="15">
        <f t="shared" si="12"/>
        <v>0</v>
      </c>
      <c r="G210" s="16">
        <f t="shared" si="13"/>
        <v>0</v>
      </c>
      <c r="H210" s="16">
        <f t="shared" si="15"/>
        <v>0</v>
      </c>
    </row>
    <row r="211" spans="1:8" x14ac:dyDescent="0.25">
      <c r="A211" s="13" t="s">
        <v>271</v>
      </c>
      <c r="B211" s="13" t="s">
        <v>274</v>
      </c>
      <c r="C211" s="14">
        <v>16671</v>
      </c>
      <c r="D211" s="14">
        <v>953</v>
      </c>
      <c r="E211" s="14">
        <f t="shared" si="14"/>
        <v>17624</v>
      </c>
      <c r="F211" s="15">
        <f t="shared" si="12"/>
        <v>0</v>
      </c>
      <c r="G211" s="16">
        <f t="shared" si="13"/>
        <v>0</v>
      </c>
      <c r="H211" s="16">
        <f t="shared" si="15"/>
        <v>0</v>
      </c>
    </row>
    <row r="212" spans="1:8" x14ac:dyDescent="0.25">
      <c r="A212" s="13" t="s">
        <v>271</v>
      </c>
      <c r="B212" s="13" t="s">
        <v>275</v>
      </c>
      <c r="C212" s="14">
        <v>22425</v>
      </c>
      <c r="D212" s="14">
        <v>1282</v>
      </c>
      <c r="E212" s="14">
        <f t="shared" si="14"/>
        <v>23707</v>
      </c>
      <c r="F212" s="15">
        <f t="shared" si="12"/>
        <v>0</v>
      </c>
      <c r="G212" s="16">
        <f t="shared" si="13"/>
        <v>0</v>
      </c>
      <c r="H212" s="16">
        <f t="shared" si="15"/>
        <v>0</v>
      </c>
    </row>
    <row r="213" spans="1:8" x14ac:dyDescent="0.25">
      <c r="A213" s="13" t="s">
        <v>271</v>
      </c>
      <c r="B213" s="13" t="s">
        <v>276</v>
      </c>
      <c r="C213" s="14">
        <v>49838</v>
      </c>
      <c r="D213" s="14">
        <v>2848</v>
      </c>
      <c r="E213" s="14">
        <f t="shared" si="14"/>
        <v>52686</v>
      </c>
      <c r="F213" s="15">
        <f t="shared" si="12"/>
        <v>0</v>
      </c>
      <c r="G213" s="16">
        <f t="shared" si="13"/>
        <v>0</v>
      </c>
      <c r="H213" s="16">
        <f t="shared" si="15"/>
        <v>0</v>
      </c>
    </row>
    <row r="214" spans="1:8" x14ac:dyDescent="0.25">
      <c r="A214" s="13" t="s">
        <v>271</v>
      </c>
      <c r="B214" s="13" t="s">
        <v>277</v>
      </c>
      <c r="C214" s="14">
        <v>77744</v>
      </c>
      <c r="D214" s="14">
        <v>4443</v>
      </c>
      <c r="E214" s="14">
        <f t="shared" si="14"/>
        <v>82187</v>
      </c>
      <c r="F214" s="15">
        <f t="shared" si="12"/>
        <v>0</v>
      </c>
      <c r="G214" s="16">
        <f t="shared" si="13"/>
        <v>0</v>
      </c>
      <c r="H214" s="16">
        <f t="shared" si="15"/>
        <v>0</v>
      </c>
    </row>
    <row r="215" spans="1:8" x14ac:dyDescent="0.25">
      <c r="A215" s="13" t="s">
        <v>278</v>
      </c>
      <c r="B215" s="13" t="s">
        <v>279</v>
      </c>
      <c r="C215" s="14">
        <v>7957</v>
      </c>
      <c r="D215" s="14">
        <v>455</v>
      </c>
      <c r="E215" s="14">
        <f t="shared" si="14"/>
        <v>8412</v>
      </c>
      <c r="F215" s="15">
        <f t="shared" si="12"/>
        <v>0</v>
      </c>
      <c r="G215" s="16">
        <f t="shared" si="13"/>
        <v>0</v>
      </c>
      <c r="H215" s="16">
        <f t="shared" si="15"/>
        <v>0</v>
      </c>
    </row>
    <row r="216" spans="1:8" x14ac:dyDescent="0.25">
      <c r="A216" s="13" t="s">
        <v>278</v>
      </c>
      <c r="B216" s="13" t="s">
        <v>280</v>
      </c>
      <c r="C216" s="14">
        <v>11623</v>
      </c>
      <c r="D216" s="14">
        <v>665</v>
      </c>
      <c r="E216" s="14">
        <f t="shared" si="14"/>
        <v>12288</v>
      </c>
      <c r="F216" s="15">
        <f t="shared" si="12"/>
        <v>0</v>
      </c>
      <c r="G216" s="16">
        <f t="shared" si="13"/>
        <v>0</v>
      </c>
      <c r="H216" s="16">
        <f t="shared" si="15"/>
        <v>0</v>
      </c>
    </row>
    <row r="217" spans="1:8" x14ac:dyDescent="0.25">
      <c r="A217" s="13" t="s">
        <v>278</v>
      </c>
      <c r="B217" s="13" t="s">
        <v>281</v>
      </c>
      <c r="C217" s="14">
        <v>14028</v>
      </c>
      <c r="D217" s="14">
        <v>802</v>
      </c>
      <c r="E217" s="14">
        <f t="shared" si="14"/>
        <v>14830</v>
      </c>
      <c r="F217" s="15">
        <f t="shared" si="12"/>
        <v>0</v>
      </c>
      <c r="G217" s="16">
        <f t="shared" si="13"/>
        <v>0</v>
      </c>
      <c r="H217" s="16">
        <f t="shared" si="15"/>
        <v>0</v>
      </c>
    </row>
    <row r="218" spans="1:8" x14ac:dyDescent="0.25">
      <c r="A218" s="13" t="s">
        <v>278</v>
      </c>
      <c r="B218" s="13" t="s">
        <v>282</v>
      </c>
      <c r="C218" s="14">
        <v>18633</v>
      </c>
      <c r="D218" s="14">
        <v>1065</v>
      </c>
      <c r="E218" s="14">
        <f t="shared" si="14"/>
        <v>19698</v>
      </c>
      <c r="F218" s="15">
        <f t="shared" si="12"/>
        <v>0</v>
      </c>
      <c r="G218" s="16">
        <f t="shared" si="13"/>
        <v>0</v>
      </c>
      <c r="H218" s="16">
        <f t="shared" si="15"/>
        <v>0</v>
      </c>
    </row>
    <row r="219" spans="1:8" x14ac:dyDescent="0.25">
      <c r="A219" s="13" t="s">
        <v>278</v>
      </c>
      <c r="B219" s="13" t="s">
        <v>283</v>
      </c>
      <c r="C219" s="14">
        <v>27673</v>
      </c>
      <c r="D219" s="14">
        <v>1582</v>
      </c>
      <c r="E219" s="14">
        <f t="shared" si="14"/>
        <v>29255</v>
      </c>
      <c r="F219" s="15">
        <f t="shared" si="12"/>
        <v>0</v>
      </c>
      <c r="G219" s="16">
        <f t="shared" si="13"/>
        <v>0</v>
      </c>
      <c r="H219" s="16">
        <f t="shared" si="15"/>
        <v>0</v>
      </c>
    </row>
    <row r="220" spans="1:8" x14ac:dyDescent="0.25">
      <c r="A220" s="13" t="s">
        <v>278</v>
      </c>
      <c r="B220" s="13" t="s">
        <v>284</v>
      </c>
      <c r="C220" s="14">
        <v>34591</v>
      </c>
      <c r="D220" s="14">
        <v>1977</v>
      </c>
      <c r="E220" s="14">
        <f t="shared" si="14"/>
        <v>36568</v>
      </c>
      <c r="F220" s="15">
        <f t="shared" si="12"/>
        <v>0</v>
      </c>
      <c r="G220" s="16">
        <f t="shared" si="13"/>
        <v>0</v>
      </c>
      <c r="H220" s="16">
        <f t="shared" si="15"/>
        <v>0</v>
      </c>
    </row>
    <row r="221" spans="1:8" x14ac:dyDescent="0.25">
      <c r="A221" s="13" t="s">
        <v>278</v>
      </c>
      <c r="B221" s="13" t="s">
        <v>285</v>
      </c>
      <c r="C221" s="14">
        <v>89926</v>
      </c>
      <c r="D221" s="14">
        <v>5139</v>
      </c>
      <c r="E221" s="14">
        <f t="shared" si="14"/>
        <v>95065</v>
      </c>
      <c r="F221" s="15">
        <f t="shared" si="12"/>
        <v>0</v>
      </c>
      <c r="G221" s="16">
        <f t="shared" si="13"/>
        <v>0</v>
      </c>
      <c r="H221" s="16">
        <f t="shared" si="15"/>
        <v>0</v>
      </c>
    </row>
    <row r="222" spans="1:8" x14ac:dyDescent="0.25">
      <c r="A222" s="13" t="s">
        <v>278</v>
      </c>
      <c r="B222" s="13" t="s">
        <v>286</v>
      </c>
      <c r="C222" s="14">
        <v>132042</v>
      </c>
      <c r="D222" s="14">
        <v>7546</v>
      </c>
      <c r="E222" s="14">
        <f t="shared" si="14"/>
        <v>139588</v>
      </c>
      <c r="F222" s="15">
        <f t="shared" si="12"/>
        <v>0</v>
      </c>
      <c r="G222" s="16">
        <f t="shared" si="13"/>
        <v>0</v>
      </c>
      <c r="H222" s="16">
        <f t="shared" si="15"/>
        <v>0</v>
      </c>
    </row>
    <row r="223" spans="1:8" x14ac:dyDescent="0.25">
      <c r="A223" s="13" t="s">
        <v>287</v>
      </c>
      <c r="B223" s="13" t="s">
        <v>288</v>
      </c>
      <c r="C223" s="14">
        <v>884</v>
      </c>
      <c r="D223" s="14">
        <v>51</v>
      </c>
      <c r="E223" s="14">
        <f t="shared" si="14"/>
        <v>935</v>
      </c>
      <c r="F223" s="15">
        <f t="shared" si="12"/>
        <v>0</v>
      </c>
      <c r="G223" s="16">
        <f t="shared" si="13"/>
        <v>0</v>
      </c>
      <c r="H223" s="16">
        <f t="shared" si="15"/>
        <v>0</v>
      </c>
    </row>
    <row r="224" spans="1:8" x14ac:dyDescent="0.25">
      <c r="A224" s="13" t="s">
        <v>287</v>
      </c>
      <c r="B224" s="13" t="s">
        <v>289</v>
      </c>
      <c r="C224" s="14">
        <v>2091</v>
      </c>
      <c r="D224" s="14">
        <v>120</v>
      </c>
      <c r="E224" s="14">
        <f t="shared" si="14"/>
        <v>2211</v>
      </c>
      <c r="F224" s="15">
        <f t="shared" si="12"/>
        <v>0</v>
      </c>
      <c r="G224" s="16">
        <f t="shared" si="13"/>
        <v>0</v>
      </c>
      <c r="H224" s="16">
        <f t="shared" si="15"/>
        <v>0</v>
      </c>
    </row>
    <row r="225" spans="1:8" x14ac:dyDescent="0.25">
      <c r="A225" s="13" t="s">
        <v>287</v>
      </c>
      <c r="B225" s="13" t="s">
        <v>290</v>
      </c>
      <c r="C225" s="14">
        <v>2091</v>
      </c>
      <c r="D225" s="14">
        <v>120</v>
      </c>
      <c r="E225" s="14">
        <f t="shared" si="14"/>
        <v>2211</v>
      </c>
      <c r="F225" s="15">
        <f t="shared" si="12"/>
        <v>0</v>
      </c>
      <c r="G225" s="16">
        <f t="shared" si="13"/>
        <v>0</v>
      </c>
      <c r="H225" s="16">
        <f t="shared" si="15"/>
        <v>0</v>
      </c>
    </row>
    <row r="226" spans="1:8" x14ac:dyDescent="0.25">
      <c r="A226" s="13" t="s">
        <v>291</v>
      </c>
      <c r="B226" s="13" t="s">
        <v>292</v>
      </c>
      <c r="C226" s="14">
        <v>167</v>
      </c>
      <c r="D226" s="14">
        <v>10</v>
      </c>
      <c r="E226" s="14">
        <f t="shared" si="14"/>
        <v>177</v>
      </c>
      <c r="F226" s="15">
        <f t="shared" si="12"/>
        <v>0</v>
      </c>
      <c r="G226" s="16">
        <f t="shared" si="13"/>
        <v>0</v>
      </c>
      <c r="H226" s="16">
        <f t="shared" si="15"/>
        <v>0</v>
      </c>
    </row>
    <row r="227" spans="1:8" x14ac:dyDescent="0.25">
      <c r="A227" s="13" t="s">
        <v>291</v>
      </c>
      <c r="B227" s="13" t="s">
        <v>293</v>
      </c>
      <c r="C227" s="14">
        <v>167</v>
      </c>
      <c r="D227" s="14">
        <v>10</v>
      </c>
      <c r="E227" s="14">
        <f t="shared" si="14"/>
        <v>177</v>
      </c>
      <c r="F227" s="15">
        <f t="shared" si="12"/>
        <v>0</v>
      </c>
      <c r="G227" s="16">
        <f t="shared" si="13"/>
        <v>0</v>
      </c>
      <c r="H227" s="16">
        <f t="shared" si="15"/>
        <v>0</v>
      </c>
    </row>
    <row r="228" spans="1:8" x14ac:dyDescent="0.25">
      <c r="A228" s="13" t="s">
        <v>291</v>
      </c>
      <c r="B228" s="13" t="s">
        <v>294</v>
      </c>
      <c r="C228" s="14">
        <v>167</v>
      </c>
      <c r="D228" s="14">
        <v>10</v>
      </c>
      <c r="E228" s="14">
        <f t="shared" si="14"/>
        <v>177</v>
      </c>
      <c r="F228" s="15">
        <f t="shared" si="12"/>
        <v>0</v>
      </c>
      <c r="G228" s="16">
        <f t="shared" si="13"/>
        <v>0</v>
      </c>
      <c r="H228" s="16">
        <f t="shared" si="15"/>
        <v>0</v>
      </c>
    </row>
    <row r="229" spans="1:8" x14ac:dyDescent="0.25">
      <c r="A229" s="13" t="s">
        <v>291</v>
      </c>
      <c r="B229" s="13" t="s">
        <v>295</v>
      </c>
      <c r="C229" s="14">
        <v>183</v>
      </c>
      <c r="D229" s="14">
        <v>11</v>
      </c>
      <c r="E229" s="14">
        <f t="shared" si="14"/>
        <v>194</v>
      </c>
      <c r="F229" s="15">
        <f t="shared" si="12"/>
        <v>0</v>
      </c>
      <c r="G229" s="16">
        <f t="shared" si="13"/>
        <v>0</v>
      </c>
      <c r="H229" s="16">
        <f t="shared" si="15"/>
        <v>0</v>
      </c>
    </row>
    <row r="230" spans="1:8" x14ac:dyDescent="0.25">
      <c r="A230" s="13" t="s">
        <v>291</v>
      </c>
      <c r="B230" s="13" t="s">
        <v>296</v>
      </c>
      <c r="C230" s="14">
        <v>262</v>
      </c>
      <c r="D230" s="14">
        <v>15</v>
      </c>
      <c r="E230" s="14">
        <f t="shared" si="14"/>
        <v>277</v>
      </c>
      <c r="F230" s="15">
        <f t="shared" si="12"/>
        <v>0</v>
      </c>
      <c r="G230" s="16">
        <f t="shared" si="13"/>
        <v>0</v>
      </c>
      <c r="H230" s="16">
        <f t="shared" si="15"/>
        <v>0</v>
      </c>
    </row>
    <row r="231" spans="1:8" x14ac:dyDescent="0.25">
      <c r="A231" s="13" t="s">
        <v>291</v>
      </c>
      <c r="B231" s="13" t="s">
        <v>297</v>
      </c>
      <c r="C231" s="14">
        <v>342</v>
      </c>
      <c r="D231" s="14">
        <v>20</v>
      </c>
      <c r="E231" s="14">
        <f t="shared" si="14"/>
        <v>362</v>
      </c>
      <c r="F231" s="15">
        <f t="shared" si="12"/>
        <v>0</v>
      </c>
      <c r="G231" s="16">
        <f t="shared" si="13"/>
        <v>0</v>
      </c>
      <c r="H231" s="16">
        <f t="shared" si="15"/>
        <v>0</v>
      </c>
    </row>
    <row r="232" spans="1:8" x14ac:dyDescent="0.25">
      <c r="A232" s="13" t="s">
        <v>291</v>
      </c>
      <c r="B232" s="13" t="s">
        <v>298</v>
      </c>
      <c r="C232" s="14">
        <v>477</v>
      </c>
      <c r="D232" s="14">
        <v>28</v>
      </c>
      <c r="E232" s="14">
        <f t="shared" si="14"/>
        <v>505</v>
      </c>
      <c r="F232" s="15">
        <f t="shared" si="12"/>
        <v>0</v>
      </c>
      <c r="G232" s="16">
        <f t="shared" si="13"/>
        <v>0</v>
      </c>
      <c r="H232" s="16">
        <f t="shared" si="15"/>
        <v>0</v>
      </c>
    </row>
    <row r="233" spans="1:8" x14ac:dyDescent="0.25">
      <c r="A233" s="13" t="s">
        <v>291</v>
      </c>
      <c r="B233" s="13" t="s">
        <v>299</v>
      </c>
      <c r="C233" s="14">
        <v>789</v>
      </c>
      <c r="D233" s="14">
        <v>46</v>
      </c>
      <c r="E233" s="14">
        <f t="shared" si="14"/>
        <v>835</v>
      </c>
      <c r="F233" s="15">
        <f t="shared" si="12"/>
        <v>0</v>
      </c>
      <c r="G233" s="16">
        <f t="shared" si="13"/>
        <v>0</v>
      </c>
      <c r="H233" s="16">
        <f t="shared" si="15"/>
        <v>0</v>
      </c>
    </row>
    <row r="234" spans="1:8" x14ac:dyDescent="0.25">
      <c r="A234" s="13" t="s">
        <v>300</v>
      </c>
      <c r="B234" s="13" t="s">
        <v>301</v>
      </c>
      <c r="C234" s="14">
        <v>663</v>
      </c>
      <c r="D234" s="14">
        <v>38</v>
      </c>
      <c r="E234" s="14">
        <f t="shared" si="14"/>
        <v>701</v>
      </c>
      <c r="F234" s="15">
        <f t="shared" si="12"/>
        <v>0</v>
      </c>
      <c r="G234" s="16">
        <f t="shared" si="13"/>
        <v>0</v>
      </c>
      <c r="H234" s="16">
        <f t="shared" si="15"/>
        <v>0</v>
      </c>
    </row>
    <row r="235" spans="1:8" x14ac:dyDescent="0.25">
      <c r="A235" s="13" t="s">
        <v>300</v>
      </c>
      <c r="B235" s="13" t="s">
        <v>302</v>
      </c>
      <c r="C235" s="14">
        <v>706</v>
      </c>
      <c r="D235" s="14">
        <v>41</v>
      </c>
      <c r="E235" s="14">
        <f t="shared" si="14"/>
        <v>747</v>
      </c>
      <c r="F235" s="15">
        <f t="shared" si="12"/>
        <v>0</v>
      </c>
      <c r="G235" s="16">
        <f t="shared" si="13"/>
        <v>0</v>
      </c>
      <c r="H235" s="16">
        <f t="shared" si="15"/>
        <v>0</v>
      </c>
    </row>
    <row r="236" spans="1:8" x14ac:dyDescent="0.25">
      <c r="A236" s="13" t="s">
        <v>300</v>
      </c>
      <c r="B236" s="13" t="s">
        <v>303</v>
      </c>
      <c r="C236" s="14">
        <v>1105</v>
      </c>
      <c r="D236" s="14">
        <v>64</v>
      </c>
      <c r="E236" s="14">
        <f t="shared" si="14"/>
        <v>1169</v>
      </c>
      <c r="F236" s="15">
        <f t="shared" si="12"/>
        <v>0</v>
      </c>
      <c r="G236" s="16">
        <f t="shared" si="13"/>
        <v>0</v>
      </c>
      <c r="H236" s="16">
        <f t="shared" si="15"/>
        <v>0</v>
      </c>
    </row>
    <row r="237" spans="1:8" x14ac:dyDescent="0.25">
      <c r="A237" s="13" t="s">
        <v>300</v>
      </c>
      <c r="B237" s="13" t="s">
        <v>304</v>
      </c>
      <c r="C237" s="14">
        <v>1542</v>
      </c>
      <c r="D237" s="14">
        <v>89</v>
      </c>
      <c r="E237" s="14">
        <f t="shared" si="14"/>
        <v>1631</v>
      </c>
      <c r="F237" s="15">
        <f t="shared" si="12"/>
        <v>0</v>
      </c>
      <c r="G237" s="16">
        <f t="shared" si="13"/>
        <v>0</v>
      </c>
      <c r="H237" s="16">
        <f t="shared" si="15"/>
        <v>0</v>
      </c>
    </row>
    <row r="238" spans="1:8" x14ac:dyDescent="0.25">
      <c r="A238" s="13" t="s">
        <v>300</v>
      </c>
      <c r="B238" s="13" t="s">
        <v>305</v>
      </c>
      <c r="C238" s="14">
        <v>1785</v>
      </c>
      <c r="D238" s="14">
        <v>102</v>
      </c>
      <c r="E238" s="14">
        <f t="shared" si="14"/>
        <v>1887</v>
      </c>
      <c r="F238" s="15">
        <f t="shared" si="12"/>
        <v>0</v>
      </c>
      <c r="G238" s="16">
        <f t="shared" si="13"/>
        <v>0</v>
      </c>
      <c r="H238" s="16">
        <f t="shared" si="15"/>
        <v>0</v>
      </c>
    </row>
    <row r="239" spans="1:8" x14ac:dyDescent="0.25">
      <c r="A239" s="13" t="s">
        <v>306</v>
      </c>
      <c r="B239" s="13" t="s">
        <v>307</v>
      </c>
      <c r="C239" s="14">
        <v>884</v>
      </c>
      <c r="D239" s="14">
        <v>51</v>
      </c>
      <c r="E239" s="14">
        <f t="shared" si="14"/>
        <v>935</v>
      </c>
      <c r="F239" s="15">
        <f t="shared" si="12"/>
        <v>0</v>
      </c>
      <c r="G239" s="16">
        <f t="shared" si="13"/>
        <v>0</v>
      </c>
      <c r="H239" s="16">
        <f t="shared" si="15"/>
        <v>0</v>
      </c>
    </row>
    <row r="240" spans="1:8" x14ac:dyDescent="0.25">
      <c r="A240" s="13" t="s">
        <v>306</v>
      </c>
      <c r="B240" s="13" t="s">
        <v>308</v>
      </c>
      <c r="C240" s="14">
        <v>2091</v>
      </c>
      <c r="D240" s="14">
        <v>120</v>
      </c>
      <c r="E240" s="14">
        <f t="shared" si="14"/>
        <v>2211</v>
      </c>
      <c r="F240" s="15">
        <f t="shared" si="12"/>
        <v>0</v>
      </c>
      <c r="G240" s="16">
        <f t="shared" si="13"/>
        <v>0</v>
      </c>
      <c r="H240" s="16">
        <f t="shared" si="15"/>
        <v>0</v>
      </c>
    </row>
    <row r="241" spans="1:8" x14ac:dyDescent="0.25">
      <c r="A241" s="13" t="s">
        <v>306</v>
      </c>
      <c r="B241" s="13" t="s">
        <v>309</v>
      </c>
      <c r="C241" s="14">
        <v>2091</v>
      </c>
      <c r="D241" s="14">
        <v>120</v>
      </c>
      <c r="E241" s="14">
        <f t="shared" si="14"/>
        <v>2211</v>
      </c>
      <c r="F241" s="15">
        <f t="shared" si="12"/>
        <v>0</v>
      </c>
      <c r="G241" s="16">
        <f t="shared" si="13"/>
        <v>0</v>
      </c>
      <c r="H241" s="16">
        <f t="shared" si="15"/>
        <v>0</v>
      </c>
    </row>
    <row r="242" spans="1:8" x14ac:dyDescent="0.25">
      <c r="A242" s="13" t="s">
        <v>310</v>
      </c>
      <c r="B242" s="13" t="s">
        <v>311</v>
      </c>
      <c r="C242" s="14">
        <v>167</v>
      </c>
      <c r="D242" s="14">
        <v>10</v>
      </c>
      <c r="E242" s="14">
        <f t="shared" si="14"/>
        <v>177</v>
      </c>
      <c r="F242" s="15">
        <f t="shared" si="12"/>
        <v>0</v>
      </c>
      <c r="G242" s="16">
        <f t="shared" si="13"/>
        <v>0</v>
      </c>
      <c r="H242" s="16">
        <f t="shared" si="15"/>
        <v>0</v>
      </c>
    </row>
    <row r="243" spans="1:8" x14ac:dyDescent="0.25">
      <c r="A243" s="13" t="s">
        <v>310</v>
      </c>
      <c r="B243" s="13" t="s">
        <v>312</v>
      </c>
      <c r="C243" s="14">
        <v>167</v>
      </c>
      <c r="D243" s="14">
        <v>10</v>
      </c>
      <c r="E243" s="14">
        <f t="shared" si="14"/>
        <v>177</v>
      </c>
      <c r="F243" s="15">
        <f t="shared" si="12"/>
        <v>0</v>
      </c>
      <c r="G243" s="16">
        <f t="shared" si="13"/>
        <v>0</v>
      </c>
      <c r="H243" s="16">
        <f t="shared" si="15"/>
        <v>0</v>
      </c>
    </row>
    <row r="244" spans="1:8" x14ac:dyDescent="0.25">
      <c r="A244" s="13" t="s">
        <v>310</v>
      </c>
      <c r="B244" s="13" t="s">
        <v>313</v>
      </c>
      <c r="C244" s="14">
        <v>167</v>
      </c>
      <c r="D244" s="14">
        <v>10</v>
      </c>
      <c r="E244" s="14">
        <f t="shared" si="14"/>
        <v>177</v>
      </c>
      <c r="F244" s="15">
        <f t="shared" si="12"/>
        <v>0</v>
      </c>
      <c r="G244" s="16">
        <f t="shared" si="13"/>
        <v>0</v>
      </c>
      <c r="H244" s="16">
        <f t="shared" si="15"/>
        <v>0</v>
      </c>
    </row>
    <row r="245" spans="1:8" x14ac:dyDescent="0.25">
      <c r="A245" s="13" t="s">
        <v>310</v>
      </c>
      <c r="B245" s="13" t="s">
        <v>314</v>
      </c>
      <c r="C245" s="14">
        <v>183</v>
      </c>
      <c r="D245" s="14">
        <v>11</v>
      </c>
      <c r="E245" s="14">
        <f t="shared" si="14"/>
        <v>194</v>
      </c>
      <c r="F245" s="15">
        <f t="shared" si="12"/>
        <v>0</v>
      </c>
      <c r="G245" s="16">
        <f t="shared" si="13"/>
        <v>0</v>
      </c>
      <c r="H245" s="16">
        <f t="shared" si="15"/>
        <v>0</v>
      </c>
    </row>
    <row r="246" spans="1:8" x14ac:dyDescent="0.25">
      <c r="A246" s="13" t="s">
        <v>310</v>
      </c>
      <c r="B246" s="13" t="s">
        <v>315</v>
      </c>
      <c r="C246" s="14">
        <v>262</v>
      </c>
      <c r="D246" s="14">
        <v>15</v>
      </c>
      <c r="E246" s="14">
        <f t="shared" si="14"/>
        <v>277</v>
      </c>
      <c r="F246" s="15">
        <f t="shared" si="12"/>
        <v>0</v>
      </c>
      <c r="G246" s="16">
        <f t="shared" si="13"/>
        <v>0</v>
      </c>
      <c r="H246" s="16">
        <f t="shared" si="15"/>
        <v>0</v>
      </c>
    </row>
    <row r="247" spans="1:8" x14ac:dyDescent="0.25">
      <c r="A247" s="13" t="s">
        <v>310</v>
      </c>
      <c r="B247" s="13" t="s">
        <v>316</v>
      </c>
      <c r="C247" s="14">
        <v>342</v>
      </c>
      <c r="D247" s="14">
        <v>20</v>
      </c>
      <c r="E247" s="14">
        <f t="shared" si="14"/>
        <v>362</v>
      </c>
      <c r="F247" s="15">
        <f t="shared" si="12"/>
        <v>0</v>
      </c>
      <c r="G247" s="16">
        <f t="shared" si="13"/>
        <v>0</v>
      </c>
      <c r="H247" s="16">
        <f t="shared" si="15"/>
        <v>0</v>
      </c>
    </row>
    <row r="248" spans="1:8" x14ac:dyDescent="0.25">
      <c r="A248" s="13" t="s">
        <v>310</v>
      </c>
      <c r="B248" s="13" t="s">
        <v>317</v>
      </c>
      <c r="C248" s="14">
        <v>477</v>
      </c>
      <c r="D248" s="14">
        <v>28</v>
      </c>
      <c r="E248" s="14">
        <f t="shared" si="14"/>
        <v>505</v>
      </c>
      <c r="F248" s="15">
        <f t="shared" si="12"/>
        <v>0</v>
      </c>
      <c r="G248" s="16">
        <f t="shared" si="13"/>
        <v>0</v>
      </c>
      <c r="H248" s="16">
        <f t="shared" si="15"/>
        <v>0</v>
      </c>
    </row>
    <row r="249" spans="1:8" x14ac:dyDescent="0.25">
      <c r="A249" s="13" t="s">
        <v>310</v>
      </c>
      <c r="B249" s="13" t="s">
        <v>318</v>
      </c>
      <c r="C249" s="14">
        <v>789</v>
      </c>
      <c r="D249" s="14">
        <v>46</v>
      </c>
      <c r="E249" s="14">
        <f t="shared" si="14"/>
        <v>835</v>
      </c>
      <c r="F249" s="15">
        <f t="shared" si="12"/>
        <v>0</v>
      </c>
      <c r="G249" s="16">
        <f t="shared" si="13"/>
        <v>0</v>
      </c>
      <c r="H249" s="16">
        <f t="shared" si="15"/>
        <v>0</v>
      </c>
    </row>
    <row r="250" spans="1:8" x14ac:dyDescent="0.25">
      <c r="A250" s="13" t="s">
        <v>319</v>
      </c>
      <c r="B250" s="13" t="s">
        <v>320</v>
      </c>
      <c r="C250" s="14">
        <v>663</v>
      </c>
      <c r="D250" s="14">
        <v>38</v>
      </c>
      <c r="E250" s="14">
        <f t="shared" si="14"/>
        <v>701</v>
      </c>
      <c r="F250" s="15">
        <f t="shared" si="12"/>
        <v>0</v>
      </c>
      <c r="G250" s="16">
        <f t="shared" si="13"/>
        <v>0</v>
      </c>
      <c r="H250" s="16">
        <f t="shared" si="15"/>
        <v>0</v>
      </c>
    </row>
    <row r="251" spans="1:8" x14ac:dyDescent="0.25">
      <c r="A251" s="13" t="s">
        <v>319</v>
      </c>
      <c r="B251" s="13" t="s">
        <v>321</v>
      </c>
      <c r="C251" s="14">
        <v>706</v>
      </c>
      <c r="D251" s="14">
        <v>41</v>
      </c>
      <c r="E251" s="14">
        <f t="shared" si="14"/>
        <v>747</v>
      </c>
      <c r="F251" s="15">
        <f t="shared" si="12"/>
        <v>0</v>
      </c>
      <c r="G251" s="16">
        <f t="shared" si="13"/>
        <v>0</v>
      </c>
      <c r="H251" s="16">
        <f t="shared" si="15"/>
        <v>0</v>
      </c>
    </row>
    <row r="252" spans="1:8" x14ac:dyDescent="0.25">
      <c r="A252" s="13" t="s">
        <v>319</v>
      </c>
      <c r="B252" s="13" t="s">
        <v>322</v>
      </c>
      <c r="C252" s="14">
        <v>1105</v>
      </c>
      <c r="D252" s="14">
        <v>64</v>
      </c>
      <c r="E252" s="14">
        <f t="shared" si="14"/>
        <v>1169</v>
      </c>
      <c r="F252" s="15">
        <f t="shared" si="12"/>
        <v>0</v>
      </c>
      <c r="G252" s="16">
        <f t="shared" si="13"/>
        <v>0</v>
      </c>
      <c r="H252" s="16">
        <f t="shared" si="15"/>
        <v>0</v>
      </c>
    </row>
    <row r="253" spans="1:8" x14ac:dyDescent="0.25">
      <c r="A253" s="13" t="s">
        <v>319</v>
      </c>
      <c r="B253" s="13" t="s">
        <v>323</v>
      </c>
      <c r="C253" s="14">
        <v>1542</v>
      </c>
      <c r="D253" s="14">
        <v>89</v>
      </c>
      <c r="E253" s="14">
        <f t="shared" si="14"/>
        <v>1631</v>
      </c>
      <c r="F253" s="15">
        <f t="shared" si="12"/>
        <v>0</v>
      </c>
      <c r="G253" s="16">
        <f t="shared" si="13"/>
        <v>0</v>
      </c>
      <c r="H253" s="16">
        <f t="shared" si="15"/>
        <v>0</v>
      </c>
    </row>
    <row r="254" spans="1:8" x14ac:dyDescent="0.25">
      <c r="A254" s="13" t="s">
        <v>319</v>
      </c>
      <c r="B254" s="13" t="s">
        <v>324</v>
      </c>
      <c r="C254" s="14">
        <v>1785</v>
      </c>
      <c r="D254" s="14">
        <v>102</v>
      </c>
      <c r="E254" s="14">
        <f t="shared" si="14"/>
        <v>1887</v>
      </c>
      <c r="F254" s="15">
        <f t="shared" si="12"/>
        <v>0</v>
      </c>
      <c r="G254" s="16">
        <f t="shared" si="13"/>
        <v>0</v>
      </c>
      <c r="H254" s="16">
        <f t="shared" si="15"/>
        <v>0</v>
      </c>
    </row>
    <row r="255" spans="1:8" x14ac:dyDescent="0.25">
      <c r="A255" s="13" t="s">
        <v>325</v>
      </c>
      <c r="B255" s="13" t="s">
        <v>326</v>
      </c>
      <c r="C255" s="14">
        <v>776</v>
      </c>
      <c r="D255" s="14">
        <v>45</v>
      </c>
      <c r="E255" s="14">
        <f t="shared" si="14"/>
        <v>821</v>
      </c>
      <c r="F255" s="15">
        <f t="shared" si="12"/>
        <v>0</v>
      </c>
      <c r="G255" s="16">
        <f t="shared" si="13"/>
        <v>0</v>
      </c>
      <c r="H255" s="16">
        <f t="shared" si="15"/>
        <v>0</v>
      </c>
    </row>
    <row r="256" spans="1:8" x14ac:dyDescent="0.25">
      <c r="A256" s="13" t="s">
        <v>325</v>
      </c>
      <c r="B256" s="13" t="s">
        <v>327</v>
      </c>
      <c r="C256" s="14">
        <v>929</v>
      </c>
      <c r="D256" s="14">
        <v>54</v>
      </c>
      <c r="E256" s="14">
        <f t="shared" si="14"/>
        <v>983</v>
      </c>
      <c r="F256" s="15">
        <f t="shared" si="12"/>
        <v>0</v>
      </c>
      <c r="G256" s="16">
        <f t="shared" si="13"/>
        <v>0</v>
      </c>
      <c r="H256" s="16">
        <f t="shared" si="15"/>
        <v>0</v>
      </c>
    </row>
    <row r="257" spans="1:8" x14ac:dyDescent="0.25">
      <c r="A257" s="13" t="s">
        <v>325</v>
      </c>
      <c r="B257" s="13" t="s">
        <v>328</v>
      </c>
      <c r="C257" s="14">
        <v>1229</v>
      </c>
      <c r="D257" s="14">
        <v>71</v>
      </c>
      <c r="E257" s="14">
        <f t="shared" si="14"/>
        <v>1300</v>
      </c>
      <c r="F257" s="15">
        <f t="shared" si="12"/>
        <v>0</v>
      </c>
      <c r="G257" s="16">
        <f t="shared" si="13"/>
        <v>0</v>
      </c>
      <c r="H257" s="16">
        <f t="shared" si="15"/>
        <v>0</v>
      </c>
    </row>
    <row r="258" spans="1:8" x14ac:dyDescent="0.25">
      <c r="A258" s="13" t="s">
        <v>325</v>
      </c>
      <c r="B258" s="13" t="s">
        <v>329</v>
      </c>
      <c r="C258" s="14">
        <v>2763</v>
      </c>
      <c r="D258" s="14">
        <v>158</v>
      </c>
      <c r="E258" s="14">
        <f t="shared" si="14"/>
        <v>2921</v>
      </c>
      <c r="F258" s="15">
        <f t="shared" si="12"/>
        <v>0</v>
      </c>
      <c r="G258" s="16">
        <f t="shared" si="13"/>
        <v>0</v>
      </c>
      <c r="H258" s="16">
        <f t="shared" si="15"/>
        <v>0</v>
      </c>
    </row>
    <row r="259" spans="1:8" x14ac:dyDescent="0.25">
      <c r="A259" s="13" t="s">
        <v>325</v>
      </c>
      <c r="B259" s="13" t="s">
        <v>330</v>
      </c>
      <c r="C259" s="14">
        <v>2886</v>
      </c>
      <c r="D259" s="14">
        <v>165</v>
      </c>
      <c r="E259" s="14">
        <f t="shared" si="14"/>
        <v>3051</v>
      </c>
      <c r="F259" s="15">
        <f t="shared" si="12"/>
        <v>0</v>
      </c>
      <c r="G259" s="16">
        <f t="shared" si="13"/>
        <v>0</v>
      </c>
      <c r="H259" s="16">
        <f t="shared" si="15"/>
        <v>0</v>
      </c>
    </row>
    <row r="260" spans="1:8" x14ac:dyDescent="0.25">
      <c r="A260" s="13" t="s">
        <v>325</v>
      </c>
      <c r="B260" s="13" t="s">
        <v>331</v>
      </c>
      <c r="C260" s="14">
        <v>3201</v>
      </c>
      <c r="D260" s="14">
        <v>183</v>
      </c>
      <c r="E260" s="14">
        <f t="shared" si="14"/>
        <v>3384</v>
      </c>
      <c r="F260" s="15">
        <f t="shared" si="12"/>
        <v>0</v>
      </c>
      <c r="G260" s="16">
        <f t="shared" si="13"/>
        <v>0</v>
      </c>
      <c r="H260" s="16">
        <f t="shared" si="15"/>
        <v>0</v>
      </c>
    </row>
    <row r="261" spans="1:8" x14ac:dyDescent="0.25">
      <c r="A261" s="13" t="s">
        <v>325</v>
      </c>
      <c r="B261" s="13" t="s">
        <v>332</v>
      </c>
      <c r="C261" s="14">
        <v>5068</v>
      </c>
      <c r="D261" s="14">
        <v>290</v>
      </c>
      <c r="E261" s="14">
        <f t="shared" si="14"/>
        <v>5358</v>
      </c>
      <c r="F261" s="15">
        <f t="shared" ref="F261:F324" si="16">$A$2</f>
        <v>0</v>
      </c>
      <c r="G261" s="16">
        <f t="shared" ref="G261:G300" si="17">F261*C261</f>
        <v>0</v>
      </c>
      <c r="H261" s="16">
        <f t="shared" si="15"/>
        <v>0</v>
      </c>
    </row>
    <row r="262" spans="1:8" x14ac:dyDescent="0.25">
      <c r="A262" s="13" t="s">
        <v>325</v>
      </c>
      <c r="B262" s="13" t="s">
        <v>333</v>
      </c>
      <c r="C262" s="14">
        <v>5393</v>
      </c>
      <c r="D262" s="14">
        <v>309</v>
      </c>
      <c r="E262" s="14">
        <f t="shared" ref="E262:E325" si="18">IF(ISBLANK(D262)=TRUE,"",C262+D262)</f>
        <v>5702</v>
      </c>
      <c r="F262" s="15">
        <f t="shared" si="16"/>
        <v>0</v>
      </c>
      <c r="G262" s="16">
        <f t="shared" si="17"/>
        <v>0</v>
      </c>
      <c r="H262" s="16">
        <f t="shared" ref="H262:H325" si="19">IF(ISERR(E262*F262),"",E262*F262)</f>
        <v>0</v>
      </c>
    </row>
    <row r="263" spans="1:8" x14ac:dyDescent="0.25">
      <c r="A263" s="13" t="s">
        <v>334</v>
      </c>
      <c r="B263" s="13" t="s">
        <v>335</v>
      </c>
      <c r="C263" s="14">
        <v>978</v>
      </c>
      <c r="D263" s="14">
        <v>56</v>
      </c>
      <c r="E263" s="14">
        <f t="shared" si="18"/>
        <v>1034</v>
      </c>
      <c r="F263" s="15">
        <f t="shared" si="16"/>
        <v>0</v>
      </c>
      <c r="G263" s="16">
        <f t="shared" si="17"/>
        <v>0</v>
      </c>
      <c r="H263" s="16">
        <f t="shared" si="19"/>
        <v>0</v>
      </c>
    </row>
    <row r="264" spans="1:8" x14ac:dyDescent="0.25">
      <c r="A264" s="13" t="s">
        <v>334</v>
      </c>
      <c r="B264" s="13" t="s">
        <v>336</v>
      </c>
      <c r="C264" s="14">
        <v>1200</v>
      </c>
      <c r="D264" s="14">
        <v>69</v>
      </c>
      <c r="E264" s="14">
        <f t="shared" si="18"/>
        <v>1269</v>
      </c>
      <c r="F264" s="15">
        <f t="shared" si="16"/>
        <v>0</v>
      </c>
      <c r="G264" s="16">
        <f t="shared" si="17"/>
        <v>0</v>
      </c>
      <c r="H264" s="16">
        <f t="shared" si="19"/>
        <v>0</v>
      </c>
    </row>
    <row r="265" spans="1:8" x14ac:dyDescent="0.25">
      <c r="A265" s="13" t="s">
        <v>334</v>
      </c>
      <c r="B265" s="13" t="s">
        <v>337</v>
      </c>
      <c r="C265" s="14">
        <v>1550</v>
      </c>
      <c r="D265" s="14">
        <v>89</v>
      </c>
      <c r="E265" s="14">
        <f t="shared" si="18"/>
        <v>1639</v>
      </c>
      <c r="F265" s="15">
        <f t="shared" si="16"/>
        <v>0</v>
      </c>
      <c r="G265" s="16">
        <f t="shared" si="17"/>
        <v>0</v>
      </c>
      <c r="H265" s="16">
        <f t="shared" si="19"/>
        <v>0</v>
      </c>
    </row>
    <row r="266" spans="1:8" x14ac:dyDescent="0.25">
      <c r="A266" s="13" t="s">
        <v>334</v>
      </c>
      <c r="B266" s="13" t="s">
        <v>338</v>
      </c>
      <c r="C266" s="14">
        <v>3638</v>
      </c>
      <c r="D266" s="14">
        <v>208</v>
      </c>
      <c r="E266" s="14">
        <f t="shared" si="18"/>
        <v>3846</v>
      </c>
      <c r="F266" s="15">
        <f t="shared" si="16"/>
        <v>0</v>
      </c>
      <c r="G266" s="16">
        <f t="shared" si="17"/>
        <v>0</v>
      </c>
      <c r="H266" s="16">
        <f t="shared" si="19"/>
        <v>0</v>
      </c>
    </row>
    <row r="267" spans="1:8" x14ac:dyDescent="0.25">
      <c r="A267" s="13" t="s">
        <v>334</v>
      </c>
      <c r="B267" s="13" t="s">
        <v>339</v>
      </c>
      <c r="C267" s="14">
        <v>4157</v>
      </c>
      <c r="D267" s="14">
        <v>238</v>
      </c>
      <c r="E267" s="14">
        <f t="shared" si="18"/>
        <v>4395</v>
      </c>
      <c r="F267" s="15">
        <f t="shared" si="16"/>
        <v>0</v>
      </c>
      <c r="G267" s="16">
        <f t="shared" si="17"/>
        <v>0</v>
      </c>
      <c r="H267" s="16">
        <f t="shared" si="19"/>
        <v>0</v>
      </c>
    </row>
    <row r="268" spans="1:8" x14ac:dyDescent="0.25">
      <c r="A268" s="13" t="s">
        <v>340</v>
      </c>
      <c r="B268" s="13" t="s">
        <v>341</v>
      </c>
      <c r="C268" s="14">
        <v>776</v>
      </c>
      <c r="D268" s="14">
        <v>45</v>
      </c>
      <c r="E268" s="14">
        <f t="shared" si="18"/>
        <v>821</v>
      </c>
      <c r="F268" s="15">
        <f t="shared" si="16"/>
        <v>0</v>
      </c>
      <c r="G268" s="16">
        <f t="shared" si="17"/>
        <v>0</v>
      </c>
      <c r="H268" s="16">
        <f t="shared" si="19"/>
        <v>0</v>
      </c>
    </row>
    <row r="269" spans="1:8" x14ac:dyDescent="0.25">
      <c r="A269" s="13" t="s">
        <v>340</v>
      </c>
      <c r="B269" s="13" t="s">
        <v>342</v>
      </c>
      <c r="C269" s="14">
        <v>929</v>
      </c>
      <c r="D269" s="14">
        <v>54</v>
      </c>
      <c r="E269" s="14">
        <f t="shared" si="18"/>
        <v>983</v>
      </c>
      <c r="F269" s="15">
        <f t="shared" si="16"/>
        <v>0</v>
      </c>
      <c r="G269" s="16">
        <f t="shared" si="17"/>
        <v>0</v>
      </c>
      <c r="H269" s="16">
        <f t="shared" si="19"/>
        <v>0</v>
      </c>
    </row>
    <row r="270" spans="1:8" x14ac:dyDescent="0.25">
      <c r="A270" s="13" t="s">
        <v>340</v>
      </c>
      <c r="B270" s="13" t="s">
        <v>343</v>
      </c>
      <c r="C270" s="14">
        <v>1229</v>
      </c>
      <c r="D270" s="14">
        <v>71</v>
      </c>
      <c r="E270" s="14">
        <f t="shared" si="18"/>
        <v>1300</v>
      </c>
      <c r="F270" s="15">
        <f t="shared" si="16"/>
        <v>0</v>
      </c>
      <c r="G270" s="16">
        <f t="shared" si="17"/>
        <v>0</v>
      </c>
      <c r="H270" s="16">
        <f t="shared" si="19"/>
        <v>0</v>
      </c>
    </row>
    <row r="271" spans="1:8" x14ac:dyDescent="0.25">
      <c r="A271" s="13" t="s">
        <v>340</v>
      </c>
      <c r="B271" s="13" t="s">
        <v>344</v>
      </c>
      <c r="C271" s="14">
        <v>2763</v>
      </c>
      <c r="D271" s="14">
        <v>158</v>
      </c>
      <c r="E271" s="14">
        <f t="shared" si="18"/>
        <v>2921</v>
      </c>
      <c r="F271" s="15">
        <f t="shared" si="16"/>
        <v>0</v>
      </c>
      <c r="G271" s="16">
        <f t="shared" si="17"/>
        <v>0</v>
      </c>
      <c r="H271" s="16">
        <f t="shared" si="19"/>
        <v>0</v>
      </c>
    </row>
    <row r="272" spans="1:8" x14ac:dyDescent="0.25">
      <c r="A272" s="13" t="s">
        <v>340</v>
      </c>
      <c r="B272" s="13" t="s">
        <v>345</v>
      </c>
      <c r="C272" s="14">
        <v>2886</v>
      </c>
      <c r="D272" s="14">
        <v>165</v>
      </c>
      <c r="E272" s="14">
        <f t="shared" si="18"/>
        <v>3051</v>
      </c>
      <c r="F272" s="15">
        <f t="shared" si="16"/>
        <v>0</v>
      </c>
      <c r="G272" s="16">
        <f t="shared" si="17"/>
        <v>0</v>
      </c>
      <c r="H272" s="16">
        <f t="shared" si="19"/>
        <v>0</v>
      </c>
    </row>
    <row r="273" spans="1:8" x14ac:dyDescent="0.25">
      <c r="A273" s="13" t="s">
        <v>340</v>
      </c>
      <c r="B273" s="13" t="s">
        <v>346</v>
      </c>
      <c r="C273" s="14">
        <v>3201</v>
      </c>
      <c r="D273" s="14">
        <v>183</v>
      </c>
      <c r="E273" s="14">
        <f t="shared" si="18"/>
        <v>3384</v>
      </c>
      <c r="F273" s="15">
        <f t="shared" si="16"/>
        <v>0</v>
      </c>
      <c r="G273" s="16">
        <f t="shared" si="17"/>
        <v>0</v>
      </c>
      <c r="H273" s="16">
        <f t="shared" si="19"/>
        <v>0</v>
      </c>
    </row>
    <row r="274" spans="1:8" x14ac:dyDescent="0.25">
      <c r="A274" s="13" t="s">
        <v>340</v>
      </c>
      <c r="B274" s="13" t="s">
        <v>347</v>
      </c>
      <c r="C274" s="14">
        <v>5068</v>
      </c>
      <c r="D274" s="14">
        <v>290</v>
      </c>
      <c r="E274" s="14">
        <f t="shared" si="18"/>
        <v>5358</v>
      </c>
      <c r="F274" s="15">
        <f t="shared" si="16"/>
        <v>0</v>
      </c>
      <c r="G274" s="16">
        <f t="shared" si="17"/>
        <v>0</v>
      </c>
      <c r="H274" s="16">
        <f t="shared" si="19"/>
        <v>0</v>
      </c>
    </row>
    <row r="275" spans="1:8" x14ac:dyDescent="0.25">
      <c r="A275" s="13" t="s">
        <v>340</v>
      </c>
      <c r="B275" s="13" t="s">
        <v>348</v>
      </c>
      <c r="C275" s="14">
        <v>5393</v>
      </c>
      <c r="D275" s="14">
        <v>309</v>
      </c>
      <c r="E275" s="14">
        <f t="shared" si="18"/>
        <v>5702</v>
      </c>
      <c r="F275" s="15">
        <f t="shared" si="16"/>
        <v>0</v>
      </c>
      <c r="G275" s="16">
        <f t="shared" si="17"/>
        <v>0</v>
      </c>
      <c r="H275" s="16">
        <f t="shared" si="19"/>
        <v>0</v>
      </c>
    </row>
    <row r="276" spans="1:8" x14ac:dyDescent="0.25">
      <c r="A276" s="13" t="s">
        <v>349</v>
      </c>
      <c r="B276" s="13" t="s">
        <v>350</v>
      </c>
      <c r="C276" s="14">
        <v>978</v>
      </c>
      <c r="D276" s="14">
        <v>56</v>
      </c>
      <c r="E276" s="14">
        <f t="shared" si="18"/>
        <v>1034</v>
      </c>
      <c r="F276" s="15">
        <f t="shared" si="16"/>
        <v>0</v>
      </c>
      <c r="G276" s="16">
        <f t="shared" si="17"/>
        <v>0</v>
      </c>
      <c r="H276" s="16">
        <f t="shared" si="19"/>
        <v>0</v>
      </c>
    </row>
    <row r="277" spans="1:8" x14ac:dyDescent="0.25">
      <c r="A277" s="13" t="s">
        <v>349</v>
      </c>
      <c r="B277" s="13" t="s">
        <v>351</v>
      </c>
      <c r="C277" s="14">
        <v>1200</v>
      </c>
      <c r="D277" s="14">
        <v>69</v>
      </c>
      <c r="E277" s="14">
        <f t="shared" si="18"/>
        <v>1269</v>
      </c>
      <c r="F277" s="15">
        <f t="shared" si="16"/>
        <v>0</v>
      </c>
      <c r="G277" s="16">
        <f t="shared" si="17"/>
        <v>0</v>
      </c>
      <c r="H277" s="16">
        <f t="shared" si="19"/>
        <v>0</v>
      </c>
    </row>
    <row r="278" spans="1:8" x14ac:dyDescent="0.25">
      <c r="A278" s="13" t="s">
        <v>349</v>
      </c>
      <c r="B278" s="13" t="s">
        <v>352</v>
      </c>
      <c r="C278" s="14">
        <v>1550</v>
      </c>
      <c r="D278" s="14">
        <v>89</v>
      </c>
      <c r="E278" s="14">
        <f t="shared" si="18"/>
        <v>1639</v>
      </c>
      <c r="F278" s="15">
        <f t="shared" si="16"/>
        <v>0</v>
      </c>
      <c r="G278" s="16">
        <f t="shared" si="17"/>
        <v>0</v>
      </c>
      <c r="H278" s="16">
        <f t="shared" si="19"/>
        <v>0</v>
      </c>
    </row>
    <row r="279" spans="1:8" x14ac:dyDescent="0.25">
      <c r="A279" s="13" t="s">
        <v>349</v>
      </c>
      <c r="B279" s="13" t="s">
        <v>353</v>
      </c>
      <c r="C279" s="14">
        <v>3638</v>
      </c>
      <c r="D279" s="14">
        <v>208</v>
      </c>
      <c r="E279" s="14">
        <f t="shared" si="18"/>
        <v>3846</v>
      </c>
      <c r="F279" s="15">
        <f t="shared" si="16"/>
        <v>0</v>
      </c>
      <c r="G279" s="16">
        <f t="shared" si="17"/>
        <v>0</v>
      </c>
      <c r="H279" s="16">
        <f t="shared" si="19"/>
        <v>0</v>
      </c>
    </row>
    <row r="280" spans="1:8" x14ac:dyDescent="0.25">
      <c r="A280" s="13" t="s">
        <v>349</v>
      </c>
      <c r="B280" s="13" t="s">
        <v>354</v>
      </c>
      <c r="C280" s="14">
        <v>4157</v>
      </c>
      <c r="D280" s="14">
        <v>238</v>
      </c>
      <c r="E280" s="14">
        <f t="shared" si="18"/>
        <v>4395</v>
      </c>
      <c r="F280" s="15">
        <f t="shared" si="16"/>
        <v>0</v>
      </c>
      <c r="G280" s="16">
        <f t="shared" si="17"/>
        <v>0</v>
      </c>
      <c r="H280" s="16">
        <f t="shared" si="19"/>
        <v>0</v>
      </c>
    </row>
    <row r="281" spans="1:8" x14ac:dyDescent="0.25">
      <c r="A281" s="13" t="s">
        <v>355</v>
      </c>
      <c r="B281" s="13" t="s">
        <v>356</v>
      </c>
      <c r="C281" s="14">
        <v>2945</v>
      </c>
      <c r="D281" s="14">
        <v>169</v>
      </c>
      <c r="E281" s="14">
        <f t="shared" si="18"/>
        <v>3114</v>
      </c>
      <c r="F281" s="15">
        <f t="shared" si="16"/>
        <v>0</v>
      </c>
      <c r="G281" s="16">
        <f t="shared" si="17"/>
        <v>0</v>
      </c>
      <c r="H281" s="16">
        <f t="shared" si="19"/>
        <v>0</v>
      </c>
    </row>
    <row r="282" spans="1:8" x14ac:dyDescent="0.25">
      <c r="A282" s="13" t="s">
        <v>355</v>
      </c>
      <c r="B282" s="13" t="s">
        <v>357</v>
      </c>
      <c r="C282" s="14">
        <v>2945</v>
      </c>
      <c r="D282" s="14">
        <v>169</v>
      </c>
      <c r="E282" s="14">
        <f t="shared" si="18"/>
        <v>3114</v>
      </c>
      <c r="F282" s="15">
        <f t="shared" si="16"/>
        <v>0</v>
      </c>
      <c r="G282" s="16">
        <f t="shared" si="17"/>
        <v>0</v>
      </c>
      <c r="H282" s="16">
        <f t="shared" si="19"/>
        <v>0</v>
      </c>
    </row>
    <row r="283" spans="1:8" x14ac:dyDescent="0.25">
      <c r="A283" s="13" t="s">
        <v>355</v>
      </c>
      <c r="B283" s="13" t="s">
        <v>358</v>
      </c>
      <c r="C283" s="14">
        <v>4993</v>
      </c>
      <c r="D283" s="14">
        <v>286</v>
      </c>
      <c r="E283" s="14">
        <f t="shared" si="18"/>
        <v>5279</v>
      </c>
      <c r="F283" s="15">
        <f t="shared" si="16"/>
        <v>0</v>
      </c>
      <c r="G283" s="16">
        <f t="shared" si="17"/>
        <v>0</v>
      </c>
      <c r="H283" s="16">
        <f t="shared" si="19"/>
        <v>0</v>
      </c>
    </row>
    <row r="284" spans="1:8" x14ac:dyDescent="0.25">
      <c r="A284" s="13" t="s">
        <v>355</v>
      </c>
      <c r="B284" s="13" t="s">
        <v>359</v>
      </c>
      <c r="C284" s="14">
        <v>4993</v>
      </c>
      <c r="D284" s="14">
        <v>286</v>
      </c>
      <c r="E284" s="14">
        <f t="shared" si="18"/>
        <v>5279</v>
      </c>
      <c r="F284" s="15">
        <f t="shared" si="16"/>
        <v>0</v>
      </c>
      <c r="G284" s="16">
        <f t="shared" si="17"/>
        <v>0</v>
      </c>
      <c r="H284" s="16">
        <f t="shared" si="19"/>
        <v>0</v>
      </c>
    </row>
    <row r="285" spans="1:8" x14ac:dyDescent="0.25">
      <c r="A285" s="13" t="s">
        <v>360</v>
      </c>
      <c r="B285" s="13" t="s">
        <v>361</v>
      </c>
      <c r="C285" s="14">
        <v>1231</v>
      </c>
      <c r="D285" s="14">
        <v>71</v>
      </c>
      <c r="E285" s="14">
        <f t="shared" si="18"/>
        <v>1302</v>
      </c>
      <c r="F285" s="15">
        <f t="shared" si="16"/>
        <v>0</v>
      </c>
      <c r="G285" s="16">
        <f t="shared" si="17"/>
        <v>0</v>
      </c>
      <c r="H285" s="16">
        <f t="shared" si="19"/>
        <v>0</v>
      </c>
    </row>
    <row r="286" spans="1:8" x14ac:dyDescent="0.25">
      <c r="A286" s="13" t="s">
        <v>360</v>
      </c>
      <c r="B286" s="13" t="s">
        <v>362</v>
      </c>
      <c r="C286" s="14">
        <v>1371</v>
      </c>
      <c r="D286" s="14">
        <v>79</v>
      </c>
      <c r="E286" s="14">
        <f t="shared" si="18"/>
        <v>1450</v>
      </c>
      <c r="F286" s="15">
        <f t="shared" si="16"/>
        <v>0</v>
      </c>
      <c r="G286" s="16">
        <f t="shared" si="17"/>
        <v>0</v>
      </c>
      <c r="H286" s="16">
        <f t="shared" si="19"/>
        <v>0</v>
      </c>
    </row>
    <row r="287" spans="1:8" x14ac:dyDescent="0.25">
      <c r="A287" s="13" t="s">
        <v>360</v>
      </c>
      <c r="B287" s="13" t="s">
        <v>363</v>
      </c>
      <c r="C287" s="14">
        <v>1507</v>
      </c>
      <c r="D287" s="14">
        <v>87</v>
      </c>
      <c r="E287" s="14">
        <f t="shared" si="18"/>
        <v>1594</v>
      </c>
      <c r="F287" s="15">
        <f t="shared" si="16"/>
        <v>0</v>
      </c>
      <c r="G287" s="16">
        <f t="shared" si="17"/>
        <v>0</v>
      </c>
      <c r="H287" s="16">
        <f t="shared" si="19"/>
        <v>0</v>
      </c>
    </row>
    <row r="288" spans="1:8" x14ac:dyDescent="0.25">
      <c r="A288" s="13" t="s">
        <v>360</v>
      </c>
      <c r="B288" s="13" t="s">
        <v>364</v>
      </c>
      <c r="C288" s="14">
        <v>1918</v>
      </c>
      <c r="D288" s="14">
        <v>110</v>
      </c>
      <c r="E288" s="14">
        <f t="shared" si="18"/>
        <v>2028</v>
      </c>
      <c r="F288" s="15">
        <f t="shared" si="16"/>
        <v>0</v>
      </c>
      <c r="G288" s="16">
        <f t="shared" si="17"/>
        <v>0</v>
      </c>
      <c r="H288" s="16">
        <f t="shared" si="19"/>
        <v>0</v>
      </c>
    </row>
    <row r="289" spans="1:8" x14ac:dyDescent="0.25">
      <c r="A289" s="13" t="s">
        <v>360</v>
      </c>
      <c r="B289" s="13" t="s">
        <v>365</v>
      </c>
      <c r="C289" s="14">
        <v>1918</v>
      </c>
      <c r="D289" s="14">
        <v>110</v>
      </c>
      <c r="E289" s="14">
        <f t="shared" si="18"/>
        <v>2028</v>
      </c>
      <c r="F289" s="15">
        <f t="shared" si="16"/>
        <v>0</v>
      </c>
      <c r="G289" s="16">
        <f t="shared" si="17"/>
        <v>0</v>
      </c>
      <c r="H289" s="16">
        <f t="shared" si="19"/>
        <v>0</v>
      </c>
    </row>
    <row r="290" spans="1:8" x14ac:dyDescent="0.25">
      <c r="A290" s="13" t="s">
        <v>360</v>
      </c>
      <c r="B290" s="13" t="s">
        <v>366</v>
      </c>
      <c r="C290" s="14">
        <v>2203</v>
      </c>
      <c r="D290" s="14">
        <v>126</v>
      </c>
      <c r="E290" s="14">
        <f t="shared" si="18"/>
        <v>2329</v>
      </c>
      <c r="F290" s="15">
        <f t="shared" si="16"/>
        <v>0</v>
      </c>
      <c r="G290" s="16">
        <f t="shared" si="17"/>
        <v>0</v>
      </c>
      <c r="H290" s="16">
        <f t="shared" si="19"/>
        <v>0</v>
      </c>
    </row>
    <row r="291" spans="1:8" x14ac:dyDescent="0.25">
      <c r="A291" s="13" t="s">
        <v>360</v>
      </c>
      <c r="B291" s="13" t="s">
        <v>367</v>
      </c>
      <c r="C291" s="14">
        <v>3250</v>
      </c>
      <c r="D291" s="14">
        <v>186</v>
      </c>
      <c r="E291" s="14">
        <f t="shared" si="18"/>
        <v>3436</v>
      </c>
      <c r="F291" s="15">
        <f t="shared" si="16"/>
        <v>0</v>
      </c>
      <c r="G291" s="16">
        <f t="shared" si="17"/>
        <v>0</v>
      </c>
      <c r="H291" s="16">
        <f t="shared" si="19"/>
        <v>0</v>
      </c>
    </row>
    <row r="292" spans="1:8" x14ac:dyDescent="0.25">
      <c r="A292" s="13" t="s">
        <v>360</v>
      </c>
      <c r="B292" s="13" t="s">
        <v>368</v>
      </c>
      <c r="C292" s="14">
        <v>4311</v>
      </c>
      <c r="D292" s="14">
        <v>247</v>
      </c>
      <c r="E292" s="14">
        <f t="shared" si="18"/>
        <v>4558</v>
      </c>
      <c r="F292" s="15">
        <f t="shared" si="16"/>
        <v>0</v>
      </c>
      <c r="G292" s="16">
        <f t="shared" si="17"/>
        <v>0</v>
      </c>
      <c r="H292" s="16">
        <f t="shared" si="19"/>
        <v>0</v>
      </c>
    </row>
    <row r="293" spans="1:8" x14ac:dyDescent="0.25">
      <c r="A293" s="13" t="s">
        <v>360</v>
      </c>
      <c r="B293" s="13" t="s">
        <v>369</v>
      </c>
      <c r="C293" s="14">
        <v>7107</v>
      </c>
      <c r="D293" s="14">
        <v>407</v>
      </c>
      <c r="E293" s="14">
        <f t="shared" si="18"/>
        <v>7514</v>
      </c>
      <c r="F293" s="15">
        <f t="shared" si="16"/>
        <v>0</v>
      </c>
      <c r="G293" s="16">
        <f t="shared" si="17"/>
        <v>0</v>
      </c>
      <c r="H293" s="16">
        <f t="shared" si="19"/>
        <v>0</v>
      </c>
    </row>
    <row r="294" spans="1:8" x14ac:dyDescent="0.25">
      <c r="A294" s="13" t="s">
        <v>360</v>
      </c>
      <c r="B294" s="13" t="s">
        <v>370</v>
      </c>
      <c r="C294" s="14">
        <v>9893</v>
      </c>
      <c r="D294" s="14">
        <v>566</v>
      </c>
      <c r="E294" s="14">
        <f t="shared" si="18"/>
        <v>10459</v>
      </c>
      <c r="F294" s="15">
        <f t="shared" si="16"/>
        <v>0</v>
      </c>
      <c r="G294" s="16">
        <f t="shared" si="17"/>
        <v>0</v>
      </c>
      <c r="H294" s="16">
        <f t="shared" si="19"/>
        <v>0</v>
      </c>
    </row>
    <row r="295" spans="1:8" x14ac:dyDescent="0.25">
      <c r="A295" s="13" t="s">
        <v>360</v>
      </c>
      <c r="B295" s="13" t="s">
        <v>371</v>
      </c>
      <c r="C295" s="14">
        <v>13932</v>
      </c>
      <c r="D295" s="14">
        <v>797</v>
      </c>
      <c r="E295" s="14">
        <f t="shared" si="18"/>
        <v>14729</v>
      </c>
      <c r="F295" s="15">
        <f t="shared" si="16"/>
        <v>0</v>
      </c>
      <c r="G295" s="16">
        <f t="shared" si="17"/>
        <v>0</v>
      </c>
      <c r="H295" s="16">
        <f t="shared" si="19"/>
        <v>0</v>
      </c>
    </row>
    <row r="296" spans="1:8" x14ac:dyDescent="0.25">
      <c r="A296" s="13" t="s">
        <v>360</v>
      </c>
      <c r="B296" s="13" t="s">
        <v>372</v>
      </c>
      <c r="C296" s="14">
        <v>23552</v>
      </c>
      <c r="D296" s="14">
        <v>1346</v>
      </c>
      <c r="E296" s="14">
        <f t="shared" si="18"/>
        <v>24898</v>
      </c>
      <c r="F296" s="15">
        <f t="shared" si="16"/>
        <v>0</v>
      </c>
      <c r="G296" s="16">
        <f t="shared" si="17"/>
        <v>0</v>
      </c>
      <c r="H296" s="16">
        <f t="shared" si="19"/>
        <v>0</v>
      </c>
    </row>
    <row r="297" spans="1:8" x14ac:dyDescent="0.25">
      <c r="A297" s="13" t="s">
        <v>360</v>
      </c>
      <c r="B297" s="13" t="s">
        <v>373</v>
      </c>
      <c r="C297" s="14">
        <v>31166</v>
      </c>
      <c r="D297" s="14">
        <v>1781</v>
      </c>
      <c r="E297" s="14">
        <f t="shared" si="18"/>
        <v>32947</v>
      </c>
      <c r="F297" s="15">
        <f t="shared" si="16"/>
        <v>0</v>
      </c>
      <c r="G297" s="16">
        <f t="shared" si="17"/>
        <v>0</v>
      </c>
      <c r="H297" s="16">
        <f t="shared" si="19"/>
        <v>0</v>
      </c>
    </row>
    <row r="298" spans="1:8" x14ac:dyDescent="0.25">
      <c r="A298" s="13" t="s">
        <v>360</v>
      </c>
      <c r="B298" s="13" t="s">
        <v>374</v>
      </c>
      <c r="C298" s="14">
        <v>54179</v>
      </c>
      <c r="D298" s="14">
        <v>3096</v>
      </c>
      <c r="E298" s="14">
        <f t="shared" si="18"/>
        <v>57275</v>
      </c>
      <c r="F298" s="15">
        <f t="shared" si="16"/>
        <v>0</v>
      </c>
      <c r="G298" s="16">
        <f t="shared" si="17"/>
        <v>0</v>
      </c>
      <c r="H298" s="16">
        <f t="shared" si="19"/>
        <v>0</v>
      </c>
    </row>
    <row r="299" spans="1:8" x14ac:dyDescent="0.25">
      <c r="A299" s="13" t="s">
        <v>360</v>
      </c>
      <c r="B299" s="13" t="s">
        <v>375</v>
      </c>
      <c r="C299" s="14">
        <v>94769</v>
      </c>
      <c r="D299" s="14">
        <v>5416</v>
      </c>
      <c r="E299" s="14">
        <f t="shared" si="18"/>
        <v>100185</v>
      </c>
      <c r="F299" s="15">
        <f t="shared" si="16"/>
        <v>0</v>
      </c>
      <c r="G299" s="16">
        <f t="shared" si="17"/>
        <v>0</v>
      </c>
      <c r="H299" s="16">
        <f t="shared" si="19"/>
        <v>0</v>
      </c>
    </row>
    <row r="300" spans="1:8" x14ac:dyDescent="0.25">
      <c r="A300" s="13" t="s">
        <v>376</v>
      </c>
      <c r="B300" s="13" t="s">
        <v>377</v>
      </c>
      <c r="C300" s="14">
        <v>2073</v>
      </c>
      <c r="D300" s="14">
        <v>119</v>
      </c>
      <c r="E300" s="14">
        <f t="shared" si="18"/>
        <v>2192</v>
      </c>
      <c r="F300" s="15">
        <f t="shared" si="16"/>
        <v>0</v>
      </c>
      <c r="G300" s="16">
        <f t="shared" si="17"/>
        <v>0</v>
      </c>
      <c r="H300" s="16">
        <f t="shared" si="19"/>
        <v>0</v>
      </c>
    </row>
    <row r="301" spans="1:8" x14ac:dyDescent="0.25">
      <c r="A301" s="13" t="s">
        <v>376</v>
      </c>
      <c r="B301" s="13" t="s">
        <v>378</v>
      </c>
      <c r="C301" s="14">
        <v>2618</v>
      </c>
      <c r="D301" s="14">
        <v>150</v>
      </c>
      <c r="E301" s="14">
        <f t="shared" si="18"/>
        <v>2768</v>
      </c>
      <c r="F301" s="15">
        <f t="shared" si="16"/>
        <v>0</v>
      </c>
      <c r="G301" s="16">
        <f t="shared" ref="G301:G364" si="20">F301*C301</f>
        <v>0</v>
      </c>
      <c r="H301" s="16">
        <f t="shared" si="19"/>
        <v>0</v>
      </c>
    </row>
    <row r="302" spans="1:8" x14ac:dyDescent="0.25">
      <c r="A302" s="13" t="s">
        <v>376</v>
      </c>
      <c r="B302" s="13" t="s">
        <v>379</v>
      </c>
      <c r="C302" s="14">
        <v>2644</v>
      </c>
      <c r="D302" s="14">
        <v>152</v>
      </c>
      <c r="E302" s="14">
        <f t="shared" si="18"/>
        <v>2796</v>
      </c>
      <c r="F302" s="15">
        <f t="shared" si="16"/>
        <v>0</v>
      </c>
      <c r="G302" s="16">
        <f t="shared" si="20"/>
        <v>0</v>
      </c>
      <c r="H302" s="16">
        <f t="shared" si="19"/>
        <v>0</v>
      </c>
    </row>
    <row r="303" spans="1:8" x14ac:dyDescent="0.25">
      <c r="A303" s="13" t="s">
        <v>376</v>
      </c>
      <c r="B303" s="13" t="s">
        <v>380</v>
      </c>
      <c r="C303" s="14">
        <v>3437</v>
      </c>
      <c r="D303" s="14">
        <v>197</v>
      </c>
      <c r="E303" s="14">
        <f t="shared" si="18"/>
        <v>3634</v>
      </c>
      <c r="F303" s="15">
        <f t="shared" si="16"/>
        <v>0</v>
      </c>
      <c r="G303" s="16">
        <f t="shared" si="20"/>
        <v>0</v>
      </c>
      <c r="H303" s="16">
        <f t="shared" si="19"/>
        <v>0</v>
      </c>
    </row>
    <row r="304" spans="1:8" x14ac:dyDescent="0.25">
      <c r="A304" s="13" t="s">
        <v>376</v>
      </c>
      <c r="B304" s="13" t="s">
        <v>381</v>
      </c>
      <c r="C304" s="14">
        <v>3911</v>
      </c>
      <c r="D304" s="14">
        <v>224</v>
      </c>
      <c r="E304" s="14">
        <f t="shared" si="18"/>
        <v>4135</v>
      </c>
      <c r="F304" s="15">
        <f t="shared" si="16"/>
        <v>0</v>
      </c>
      <c r="G304" s="16">
        <f t="shared" si="20"/>
        <v>0</v>
      </c>
      <c r="H304" s="16">
        <f t="shared" si="19"/>
        <v>0</v>
      </c>
    </row>
    <row r="305" spans="1:8" x14ac:dyDescent="0.25">
      <c r="A305" s="13" t="s">
        <v>376</v>
      </c>
      <c r="B305" s="13" t="s">
        <v>382</v>
      </c>
      <c r="C305" s="14">
        <v>4110</v>
      </c>
      <c r="D305" s="14">
        <v>235</v>
      </c>
      <c r="E305" s="14">
        <f t="shared" si="18"/>
        <v>4345</v>
      </c>
      <c r="F305" s="15">
        <f t="shared" si="16"/>
        <v>0</v>
      </c>
      <c r="G305" s="16">
        <f t="shared" si="20"/>
        <v>0</v>
      </c>
      <c r="H305" s="16">
        <f t="shared" si="19"/>
        <v>0</v>
      </c>
    </row>
    <row r="306" spans="1:8" x14ac:dyDescent="0.25">
      <c r="A306" s="13" t="s">
        <v>376</v>
      </c>
      <c r="B306" s="13" t="s">
        <v>383</v>
      </c>
      <c r="C306" s="14">
        <v>4441</v>
      </c>
      <c r="D306" s="14">
        <v>254</v>
      </c>
      <c r="E306" s="14">
        <f t="shared" si="18"/>
        <v>4695</v>
      </c>
      <c r="F306" s="15">
        <f t="shared" si="16"/>
        <v>0</v>
      </c>
      <c r="G306" s="16">
        <f t="shared" si="20"/>
        <v>0</v>
      </c>
      <c r="H306" s="16">
        <f t="shared" si="19"/>
        <v>0</v>
      </c>
    </row>
    <row r="307" spans="1:8" x14ac:dyDescent="0.25">
      <c r="A307" s="13" t="s">
        <v>376</v>
      </c>
      <c r="B307" s="13" t="s">
        <v>384</v>
      </c>
      <c r="C307" s="14">
        <v>5619</v>
      </c>
      <c r="D307" s="14">
        <v>322</v>
      </c>
      <c r="E307" s="14">
        <f t="shared" si="18"/>
        <v>5941</v>
      </c>
      <c r="F307" s="15">
        <f t="shared" si="16"/>
        <v>0</v>
      </c>
      <c r="G307" s="16">
        <f t="shared" si="20"/>
        <v>0</v>
      </c>
      <c r="H307" s="16">
        <f t="shared" si="19"/>
        <v>0</v>
      </c>
    </row>
    <row r="308" spans="1:8" x14ac:dyDescent="0.25">
      <c r="A308" s="13" t="s">
        <v>376</v>
      </c>
      <c r="B308" s="13" t="s">
        <v>385</v>
      </c>
      <c r="C308" s="14">
        <v>9416</v>
      </c>
      <c r="D308" s="14">
        <v>539</v>
      </c>
      <c r="E308" s="14">
        <f t="shared" si="18"/>
        <v>9955</v>
      </c>
      <c r="F308" s="15">
        <f t="shared" si="16"/>
        <v>0</v>
      </c>
      <c r="G308" s="16">
        <f t="shared" si="20"/>
        <v>0</v>
      </c>
      <c r="H308" s="16">
        <f t="shared" si="19"/>
        <v>0</v>
      </c>
    </row>
    <row r="309" spans="1:8" x14ac:dyDescent="0.25">
      <c r="A309" s="13" t="s">
        <v>376</v>
      </c>
      <c r="B309" s="13" t="s">
        <v>386</v>
      </c>
      <c r="C309" s="14">
        <v>19454</v>
      </c>
      <c r="D309" s="14">
        <v>1112</v>
      </c>
      <c r="E309" s="14">
        <f t="shared" si="18"/>
        <v>20566</v>
      </c>
      <c r="F309" s="15">
        <f t="shared" si="16"/>
        <v>0</v>
      </c>
      <c r="G309" s="16">
        <f t="shared" si="20"/>
        <v>0</v>
      </c>
      <c r="H309" s="16">
        <f t="shared" si="19"/>
        <v>0</v>
      </c>
    </row>
    <row r="310" spans="1:8" x14ac:dyDescent="0.25">
      <c r="A310" s="13" t="s">
        <v>376</v>
      </c>
      <c r="B310" s="13" t="s">
        <v>387</v>
      </c>
      <c r="C310" s="14">
        <v>19736</v>
      </c>
      <c r="D310" s="14">
        <v>1128</v>
      </c>
      <c r="E310" s="14">
        <f t="shared" si="18"/>
        <v>20864</v>
      </c>
      <c r="F310" s="15">
        <f t="shared" si="16"/>
        <v>0</v>
      </c>
      <c r="G310" s="16">
        <f t="shared" si="20"/>
        <v>0</v>
      </c>
      <c r="H310" s="16">
        <f t="shared" si="19"/>
        <v>0</v>
      </c>
    </row>
    <row r="311" spans="1:8" x14ac:dyDescent="0.25">
      <c r="A311" s="13" t="s">
        <v>376</v>
      </c>
      <c r="B311" s="13" t="s">
        <v>388</v>
      </c>
      <c r="C311" s="14">
        <v>30474</v>
      </c>
      <c r="D311" s="14">
        <v>1742</v>
      </c>
      <c r="E311" s="14">
        <f t="shared" si="18"/>
        <v>32216</v>
      </c>
      <c r="F311" s="15">
        <f t="shared" si="16"/>
        <v>0</v>
      </c>
      <c r="G311" s="16">
        <f t="shared" si="20"/>
        <v>0</v>
      </c>
      <c r="H311" s="16">
        <f t="shared" si="19"/>
        <v>0</v>
      </c>
    </row>
    <row r="312" spans="1:8" x14ac:dyDescent="0.25">
      <c r="A312" s="13" t="s">
        <v>389</v>
      </c>
      <c r="B312" s="13" t="s">
        <v>390</v>
      </c>
      <c r="C312" s="14">
        <v>2749</v>
      </c>
      <c r="D312" s="14">
        <v>158</v>
      </c>
      <c r="E312" s="14">
        <f t="shared" si="18"/>
        <v>2907</v>
      </c>
      <c r="F312" s="15">
        <f t="shared" si="16"/>
        <v>0</v>
      </c>
      <c r="G312" s="16">
        <f t="shared" si="20"/>
        <v>0</v>
      </c>
      <c r="H312" s="16">
        <f t="shared" si="19"/>
        <v>0</v>
      </c>
    </row>
    <row r="313" spans="1:8" x14ac:dyDescent="0.25">
      <c r="A313" s="13" t="s">
        <v>389</v>
      </c>
      <c r="B313" s="13" t="s">
        <v>391</v>
      </c>
      <c r="C313" s="14">
        <v>4395</v>
      </c>
      <c r="D313" s="14">
        <v>252</v>
      </c>
      <c r="E313" s="14">
        <f t="shared" si="18"/>
        <v>4647</v>
      </c>
      <c r="F313" s="15">
        <f t="shared" si="16"/>
        <v>0</v>
      </c>
      <c r="G313" s="16">
        <f t="shared" si="20"/>
        <v>0</v>
      </c>
      <c r="H313" s="16">
        <f t="shared" si="19"/>
        <v>0</v>
      </c>
    </row>
    <row r="314" spans="1:8" x14ac:dyDescent="0.25">
      <c r="A314" s="13" t="s">
        <v>389</v>
      </c>
      <c r="B314" s="13" t="s">
        <v>392</v>
      </c>
      <c r="C314" s="14">
        <v>4838</v>
      </c>
      <c r="D314" s="14">
        <v>277</v>
      </c>
      <c r="E314" s="14">
        <f t="shared" si="18"/>
        <v>5115</v>
      </c>
      <c r="F314" s="15">
        <f t="shared" si="16"/>
        <v>0</v>
      </c>
      <c r="G314" s="16">
        <f t="shared" si="20"/>
        <v>0</v>
      </c>
      <c r="H314" s="16">
        <f t="shared" si="19"/>
        <v>0</v>
      </c>
    </row>
    <row r="315" spans="1:8" x14ac:dyDescent="0.25">
      <c r="A315" s="13" t="s">
        <v>389</v>
      </c>
      <c r="B315" s="13" t="s">
        <v>393</v>
      </c>
      <c r="C315" s="14">
        <v>8786</v>
      </c>
      <c r="D315" s="14">
        <v>503</v>
      </c>
      <c r="E315" s="14">
        <f t="shared" si="18"/>
        <v>9289</v>
      </c>
      <c r="F315" s="15">
        <f t="shared" si="16"/>
        <v>0</v>
      </c>
      <c r="G315" s="16">
        <f t="shared" si="20"/>
        <v>0</v>
      </c>
      <c r="H315" s="16">
        <f t="shared" si="19"/>
        <v>0</v>
      </c>
    </row>
    <row r="316" spans="1:8" x14ac:dyDescent="0.25">
      <c r="A316" s="13" t="s">
        <v>389</v>
      </c>
      <c r="B316" s="13" t="s">
        <v>394</v>
      </c>
      <c r="C316" s="14">
        <v>17793</v>
      </c>
      <c r="D316" s="14">
        <v>1017</v>
      </c>
      <c r="E316" s="14">
        <f t="shared" si="18"/>
        <v>18810</v>
      </c>
      <c r="F316" s="15">
        <f t="shared" si="16"/>
        <v>0</v>
      </c>
      <c r="G316" s="16">
        <f t="shared" si="20"/>
        <v>0</v>
      </c>
      <c r="H316" s="16">
        <f t="shared" si="19"/>
        <v>0</v>
      </c>
    </row>
    <row r="317" spans="1:8" x14ac:dyDescent="0.25">
      <c r="A317" s="13" t="s">
        <v>395</v>
      </c>
      <c r="B317" s="13" t="s">
        <v>396</v>
      </c>
      <c r="C317" s="14">
        <v>2073</v>
      </c>
      <c r="D317" s="14">
        <v>119</v>
      </c>
      <c r="E317" s="14">
        <f t="shared" si="18"/>
        <v>2192</v>
      </c>
      <c r="F317" s="15">
        <f t="shared" si="16"/>
        <v>0</v>
      </c>
      <c r="G317" s="16">
        <f t="shared" si="20"/>
        <v>0</v>
      </c>
      <c r="H317" s="16">
        <f t="shared" si="19"/>
        <v>0</v>
      </c>
    </row>
    <row r="318" spans="1:8" x14ac:dyDescent="0.25">
      <c r="A318" s="13" t="s">
        <v>395</v>
      </c>
      <c r="B318" s="13" t="s">
        <v>397</v>
      </c>
      <c r="C318" s="14">
        <v>2618</v>
      </c>
      <c r="D318" s="14">
        <v>150</v>
      </c>
      <c r="E318" s="14">
        <f t="shared" si="18"/>
        <v>2768</v>
      </c>
      <c r="F318" s="15">
        <f t="shared" si="16"/>
        <v>0</v>
      </c>
      <c r="G318" s="16">
        <f t="shared" si="20"/>
        <v>0</v>
      </c>
      <c r="H318" s="16">
        <f t="shared" si="19"/>
        <v>0</v>
      </c>
    </row>
    <row r="319" spans="1:8" x14ac:dyDescent="0.25">
      <c r="A319" s="13" t="s">
        <v>395</v>
      </c>
      <c r="B319" s="13" t="s">
        <v>398</v>
      </c>
      <c r="C319" s="14">
        <v>2644</v>
      </c>
      <c r="D319" s="14">
        <v>152</v>
      </c>
      <c r="E319" s="14">
        <f t="shared" si="18"/>
        <v>2796</v>
      </c>
      <c r="F319" s="15">
        <f t="shared" si="16"/>
        <v>0</v>
      </c>
      <c r="G319" s="16">
        <f t="shared" si="20"/>
        <v>0</v>
      </c>
      <c r="H319" s="16">
        <f t="shared" si="19"/>
        <v>0</v>
      </c>
    </row>
    <row r="320" spans="1:8" x14ac:dyDescent="0.25">
      <c r="A320" s="13" t="s">
        <v>395</v>
      </c>
      <c r="B320" s="13" t="s">
        <v>399</v>
      </c>
      <c r="C320" s="14">
        <v>3437</v>
      </c>
      <c r="D320" s="14">
        <v>197</v>
      </c>
      <c r="E320" s="14">
        <f t="shared" si="18"/>
        <v>3634</v>
      </c>
      <c r="F320" s="15">
        <f t="shared" si="16"/>
        <v>0</v>
      </c>
      <c r="G320" s="16">
        <f t="shared" si="20"/>
        <v>0</v>
      </c>
      <c r="H320" s="16">
        <f t="shared" si="19"/>
        <v>0</v>
      </c>
    </row>
    <row r="321" spans="1:8" x14ac:dyDescent="0.25">
      <c r="A321" s="13" t="s">
        <v>395</v>
      </c>
      <c r="B321" s="13" t="s">
        <v>400</v>
      </c>
      <c r="C321" s="14">
        <v>3911</v>
      </c>
      <c r="D321" s="14">
        <v>224</v>
      </c>
      <c r="E321" s="14">
        <f t="shared" si="18"/>
        <v>4135</v>
      </c>
      <c r="F321" s="15">
        <f t="shared" si="16"/>
        <v>0</v>
      </c>
      <c r="G321" s="16">
        <f t="shared" si="20"/>
        <v>0</v>
      </c>
      <c r="H321" s="16">
        <f t="shared" si="19"/>
        <v>0</v>
      </c>
    </row>
    <row r="322" spans="1:8" x14ac:dyDescent="0.25">
      <c r="A322" s="13" t="s">
        <v>395</v>
      </c>
      <c r="B322" s="13" t="s">
        <v>401</v>
      </c>
      <c r="C322" s="14">
        <v>5100</v>
      </c>
      <c r="D322" s="14">
        <v>292</v>
      </c>
      <c r="E322" s="14">
        <f t="shared" si="18"/>
        <v>5392</v>
      </c>
      <c r="F322" s="15">
        <f t="shared" si="16"/>
        <v>0</v>
      </c>
      <c r="G322" s="16">
        <f t="shared" si="20"/>
        <v>0</v>
      </c>
      <c r="H322" s="16">
        <f t="shared" si="19"/>
        <v>0</v>
      </c>
    </row>
    <row r="323" spans="1:8" x14ac:dyDescent="0.25">
      <c r="A323" s="13" t="s">
        <v>395</v>
      </c>
      <c r="B323" s="13" t="s">
        <v>402</v>
      </c>
      <c r="C323" s="14">
        <v>8006</v>
      </c>
      <c r="D323" s="14">
        <v>458</v>
      </c>
      <c r="E323" s="14">
        <f t="shared" si="18"/>
        <v>8464</v>
      </c>
      <c r="F323" s="15">
        <f t="shared" si="16"/>
        <v>0</v>
      </c>
      <c r="G323" s="16">
        <f t="shared" si="20"/>
        <v>0</v>
      </c>
      <c r="H323" s="16">
        <f t="shared" si="19"/>
        <v>0</v>
      </c>
    </row>
    <row r="324" spans="1:8" x14ac:dyDescent="0.25">
      <c r="A324" s="13" t="s">
        <v>395</v>
      </c>
      <c r="B324" s="13" t="s">
        <v>403</v>
      </c>
      <c r="C324" s="14">
        <v>9933</v>
      </c>
      <c r="D324" s="14">
        <v>568</v>
      </c>
      <c r="E324" s="14">
        <f t="shared" si="18"/>
        <v>10501</v>
      </c>
      <c r="F324" s="15">
        <f t="shared" si="16"/>
        <v>0</v>
      </c>
      <c r="G324" s="16">
        <f t="shared" si="20"/>
        <v>0</v>
      </c>
      <c r="H324" s="16">
        <f t="shared" si="19"/>
        <v>0</v>
      </c>
    </row>
    <row r="325" spans="1:8" x14ac:dyDescent="0.25">
      <c r="A325" s="13" t="s">
        <v>395</v>
      </c>
      <c r="B325" s="13" t="s">
        <v>404</v>
      </c>
      <c r="C325" s="14">
        <v>14497</v>
      </c>
      <c r="D325" s="14">
        <v>829</v>
      </c>
      <c r="E325" s="14">
        <f t="shared" si="18"/>
        <v>15326</v>
      </c>
      <c r="F325" s="15">
        <f t="shared" ref="F325:F388" si="21">$A$2</f>
        <v>0</v>
      </c>
      <c r="G325" s="16">
        <f t="shared" si="20"/>
        <v>0</v>
      </c>
      <c r="H325" s="16">
        <f t="shared" si="19"/>
        <v>0</v>
      </c>
    </row>
    <row r="326" spans="1:8" x14ac:dyDescent="0.25">
      <c r="A326" s="13" t="s">
        <v>405</v>
      </c>
      <c r="B326" s="13" t="s">
        <v>406</v>
      </c>
      <c r="C326" s="14">
        <v>6286</v>
      </c>
      <c r="D326" s="14">
        <v>360</v>
      </c>
      <c r="E326" s="14">
        <f t="shared" ref="E326:E389" si="22">IF(ISBLANK(D326)=TRUE,"",C326+D326)</f>
        <v>6646</v>
      </c>
      <c r="F326" s="15">
        <f t="shared" si="21"/>
        <v>0</v>
      </c>
      <c r="G326" s="16">
        <f t="shared" si="20"/>
        <v>0</v>
      </c>
      <c r="H326" s="16">
        <f t="shared" ref="H326:H389" si="23">IF(ISERR(E326*F326),"",E326*F326)</f>
        <v>0</v>
      </c>
    </row>
    <row r="327" spans="1:8" x14ac:dyDescent="0.25">
      <c r="A327" s="13" t="s">
        <v>405</v>
      </c>
      <c r="B327" s="13" t="s">
        <v>407</v>
      </c>
      <c r="C327" s="14">
        <v>9863</v>
      </c>
      <c r="D327" s="14">
        <v>564</v>
      </c>
      <c r="E327" s="14">
        <f t="shared" si="22"/>
        <v>10427</v>
      </c>
      <c r="F327" s="15">
        <f t="shared" si="21"/>
        <v>0</v>
      </c>
      <c r="G327" s="16">
        <f t="shared" si="20"/>
        <v>0</v>
      </c>
      <c r="H327" s="16">
        <f t="shared" si="23"/>
        <v>0</v>
      </c>
    </row>
    <row r="328" spans="1:8" x14ac:dyDescent="0.25">
      <c r="A328" s="13" t="s">
        <v>405</v>
      </c>
      <c r="B328" s="13" t="s">
        <v>408</v>
      </c>
      <c r="C328" s="14">
        <v>12204</v>
      </c>
      <c r="D328" s="14">
        <v>698</v>
      </c>
      <c r="E328" s="14">
        <f t="shared" si="22"/>
        <v>12902</v>
      </c>
      <c r="F328" s="15">
        <f t="shared" si="21"/>
        <v>0</v>
      </c>
      <c r="G328" s="16">
        <f t="shared" si="20"/>
        <v>0</v>
      </c>
      <c r="H328" s="16">
        <f t="shared" si="23"/>
        <v>0</v>
      </c>
    </row>
    <row r="329" spans="1:8" x14ac:dyDescent="0.25">
      <c r="A329" s="13" t="s">
        <v>405</v>
      </c>
      <c r="B329" s="13" t="s">
        <v>409</v>
      </c>
      <c r="C329" s="14">
        <v>24893</v>
      </c>
      <c r="D329" s="14">
        <v>1423</v>
      </c>
      <c r="E329" s="14">
        <f t="shared" si="22"/>
        <v>26316</v>
      </c>
      <c r="F329" s="15">
        <f t="shared" si="21"/>
        <v>0</v>
      </c>
      <c r="G329" s="16">
        <f t="shared" si="20"/>
        <v>0</v>
      </c>
      <c r="H329" s="16">
        <f t="shared" si="23"/>
        <v>0</v>
      </c>
    </row>
    <row r="330" spans="1:8" x14ac:dyDescent="0.25">
      <c r="A330" s="13" t="s">
        <v>405</v>
      </c>
      <c r="B330" s="13" t="s">
        <v>410</v>
      </c>
      <c r="C330" s="14">
        <v>52321</v>
      </c>
      <c r="D330" s="14">
        <v>2990</v>
      </c>
      <c r="E330" s="14">
        <f t="shared" si="22"/>
        <v>55311</v>
      </c>
      <c r="F330" s="15">
        <f t="shared" si="21"/>
        <v>0</v>
      </c>
      <c r="G330" s="16">
        <f t="shared" si="20"/>
        <v>0</v>
      </c>
      <c r="H330" s="16">
        <f t="shared" si="23"/>
        <v>0</v>
      </c>
    </row>
    <row r="331" spans="1:8" x14ac:dyDescent="0.25">
      <c r="A331" s="13" t="s">
        <v>411</v>
      </c>
      <c r="B331" s="13" t="s">
        <v>412</v>
      </c>
      <c r="C331" s="14">
        <v>13543</v>
      </c>
      <c r="D331" s="14">
        <v>774</v>
      </c>
      <c r="E331" s="14">
        <f t="shared" si="22"/>
        <v>14317</v>
      </c>
      <c r="F331" s="15">
        <f t="shared" si="21"/>
        <v>0</v>
      </c>
      <c r="G331" s="16">
        <f t="shared" si="20"/>
        <v>0</v>
      </c>
      <c r="H331" s="16">
        <f t="shared" si="23"/>
        <v>0</v>
      </c>
    </row>
    <row r="332" spans="1:8" x14ac:dyDescent="0.25">
      <c r="A332" s="13" t="s">
        <v>411</v>
      </c>
      <c r="B332" s="13" t="s">
        <v>413</v>
      </c>
      <c r="C332" s="14">
        <v>19885</v>
      </c>
      <c r="D332" s="14">
        <v>1137</v>
      </c>
      <c r="E332" s="14">
        <f t="shared" si="22"/>
        <v>21022</v>
      </c>
      <c r="F332" s="15">
        <f t="shared" si="21"/>
        <v>0</v>
      </c>
      <c r="G332" s="16">
        <f t="shared" si="20"/>
        <v>0</v>
      </c>
      <c r="H332" s="16">
        <f t="shared" si="23"/>
        <v>0</v>
      </c>
    </row>
    <row r="333" spans="1:8" x14ac:dyDescent="0.25">
      <c r="A333" s="13" t="s">
        <v>411</v>
      </c>
      <c r="B333" s="13" t="s">
        <v>414</v>
      </c>
      <c r="C333" s="14">
        <v>34795</v>
      </c>
      <c r="D333" s="14">
        <v>1989</v>
      </c>
      <c r="E333" s="14">
        <f t="shared" si="22"/>
        <v>36784</v>
      </c>
      <c r="F333" s="15">
        <f t="shared" si="21"/>
        <v>0</v>
      </c>
      <c r="G333" s="16">
        <f t="shared" si="20"/>
        <v>0</v>
      </c>
      <c r="H333" s="16">
        <f t="shared" si="23"/>
        <v>0</v>
      </c>
    </row>
    <row r="334" spans="1:8" x14ac:dyDescent="0.25">
      <c r="A334" s="13" t="s">
        <v>411</v>
      </c>
      <c r="B334" s="13" t="s">
        <v>415</v>
      </c>
      <c r="C334" s="14">
        <v>68572</v>
      </c>
      <c r="D334" s="14">
        <v>3919</v>
      </c>
      <c r="E334" s="14">
        <f t="shared" si="22"/>
        <v>72491</v>
      </c>
      <c r="F334" s="15">
        <f t="shared" si="21"/>
        <v>0</v>
      </c>
      <c r="G334" s="16">
        <f t="shared" si="20"/>
        <v>0</v>
      </c>
      <c r="H334" s="16">
        <f t="shared" si="23"/>
        <v>0</v>
      </c>
    </row>
    <row r="335" spans="1:8" x14ac:dyDescent="0.25">
      <c r="A335" s="13" t="s">
        <v>416</v>
      </c>
      <c r="B335" s="13" t="s">
        <v>417</v>
      </c>
      <c r="C335" s="14">
        <v>20848</v>
      </c>
      <c r="D335" s="14">
        <v>1192</v>
      </c>
      <c r="E335" s="14">
        <f t="shared" si="22"/>
        <v>22040</v>
      </c>
      <c r="F335" s="15">
        <f t="shared" si="21"/>
        <v>0</v>
      </c>
      <c r="G335" s="16">
        <f t="shared" si="20"/>
        <v>0</v>
      </c>
      <c r="H335" s="16">
        <f t="shared" si="23"/>
        <v>0</v>
      </c>
    </row>
    <row r="336" spans="1:8" x14ac:dyDescent="0.25">
      <c r="A336" s="13" t="s">
        <v>416</v>
      </c>
      <c r="B336" s="13" t="s">
        <v>418</v>
      </c>
      <c r="C336" s="14">
        <v>31897</v>
      </c>
      <c r="D336" s="14">
        <v>1823</v>
      </c>
      <c r="E336" s="14">
        <f t="shared" si="22"/>
        <v>33720</v>
      </c>
      <c r="F336" s="15">
        <f t="shared" si="21"/>
        <v>0</v>
      </c>
      <c r="G336" s="16">
        <f t="shared" si="20"/>
        <v>0</v>
      </c>
      <c r="H336" s="16">
        <f t="shared" si="23"/>
        <v>0</v>
      </c>
    </row>
    <row r="337" spans="1:8" x14ac:dyDescent="0.25">
      <c r="A337" s="13" t="s">
        <v>416</v>
      </c>
      <c r="B337" s="13" t="s">
        <v>419</v>
      </c>
      <c r="C337" s="14">
        <v>39211</v>
      </c>
      <c r="D337" s="14">
        <v>2241</v>
      </c>
      <c r="E337" s="14">
        <f t="shared" si="22"/>
        <v>41452</v>
      </c>
      <c r="F337" s="15">
        <f t="shared" si="21"/>
        <v>0</v>
      </c>
      <c r="G337" s="16">
        <f t="shared" si="20"/>
        <v>0</v>
      </c>
      <c r="H337" s="16">
        <f t="shared" si="23"/>
        <v>0</v>
      </c>
    </row>
    <row r="338" spans="1:8" x14ac:dyDescent="0.25">
      <c r="A338" s="13" t="s">
        <v>416</v>
      </c>
      <c r="B338" s="13" t="s">
        <v>420</v>
      </c>
      <c r="C338" s="14">
        <v>46848</v>
      </c>
      <c r="D338" s="14">
        <v>2678</v>
      </c>
      <c r="E338" s="14">
        <f t="shared" si="22"/>
        <v>49526</v>
      </c>
      <c r="F338" s="15">
        <f t="shared" si="21"/>
        <v>0</v>
      </c>
      <c r="G338" s="16">
        <f t="shared" si="20"/>
        <v>0</v>
      </c>
      <c r="H338" s="16">
        <f t="shared" si="23"/>
        <v>0</v>
      </c>
    </row>
    <row r="339" spans="1:8" x14ac:dyDescent="0.25">
      <c r="A339" s="13" t="s">
        <v>416</v>
      </c>
      <c r="B339" s="13" t="s">
        <v>421</v>
      </c>
      <c r="C339" s="14">
        <v>130849</v>
      </c>
      <c r="D339" s="14">
        <v>7478</v>
      </c>
      <c r="E339" s="14">
        <f t="shared" si="22"/>
        <v>138327</v>
      </c>
      <c r="F339" s="15">
        <f t="shared" si="21"/>
        <v>0</v>
      </c>
      <c r="G339" s="16">
        <f t="shared" si="20"/>
        <v>0</v>
      </c>
      <c r="H339" s="16">
        <f t="shared" si="23"/>
        <v>0</v>
      </c>
    </row>
    <row r="340" spans="1:8" x14ac:dyDescent="0.25">
      <c r="A340" s="13" t="s">
        <v>422</v>
      </c>
      <c r="B340" s="13" t="s">
        <v>423</v>
      </c>
      <c r="C340" s="14">
        <v>18343</v>
      </c>
      <c r="D340" s="14">
        <v>1049</v>
      </c>
      <c r="E340" s="14">
        <f t="shared" si="22"/>
        <v>19392</v>
      </c>
      <c r="F340" s="15">
        <f t="shared" si="21"/>
        <v>0</v>
      </c>
      <c r="G340" s="16">
        <f t="shared" si="20"/>
        <v>0</v>
      </c>
      <c r="H340" s="16">
        <f t="shared" si="23"/>
        <v>0</v>
      </c>
    </row>
    <row r="341" spans="1:8" x14ac:dyDescent="0.25">
      <c r="A341" s="13" t="s">
        <v>422</v>
      </c>
      <c r="B341" s="13" t="s">
        <v>424</v>
      </c>
      <c r="C341" s="14">
        <v>34700</v>
      </c>
      <c r="D341" s="14">
        <v>1983</v>
      </c>
      <c r="E341" s="14">
        <f t="shared" si="22"/>
        <v>36683</v>
      </c>
      <c r="F341" s="15">
        <f t="shared" si="21"/>
        <v>0</v>
      </c>
      <c r="G341" s="16">
        <f t="shared" si="20"/>
        <v>0</v>
      </c>
      <c r="H341" s="16">
        <f t="shared" si="23"/>
        <v>0</v>
      </c>
    </row>
    <row r="342" spans="1:8" x14ac:dyDescent="0.25">
      <c r="A342" s="13" t="s">
        <v>422</v>
      </c>
      <c r="B342" s="13" t="s">
        <v>425</v>
      </c>
      <c r="C342" s="14">
        <v>36599</v>
      </c>
      <c r="D342" s="14">
        <v>2092</v>
      </c>
      <c r="E342" s="14">
        <f t="shared" si="22"/>
        <v>38691</v>
      </c>
      <c r="F342" s="15">
        <f t="shared" si="21"/>
        <v>0</v>
      </c>
      <c r="G342" s="16">
        <f t="shared" si="20"/>
        <v>0</v>
      </c>
      <c r="H342" s="16">
        <f t="shared" si="23"/>
        <v>0</v>
      </c>
    </row>
    <row r="343" spans="1:8" x14ac:dyDescent="0.25">
      <c r="A343" s="13" t="s">
        <v>422</v>
      </c>
      <c r="B343" s="13" t="s">
        <v>426</v>
      </c>
      <c r="C343" s="14">
        <v>48063</v>
      </c>
      <c r="D343" s="14">
        <v>2747</v>
      </c>
      <c r="E343" s="14">
        <f t="shared" si="22"/>
        <v>50810</v>
      </c>
      <c r="F343" s="15">
        <f t="shared" si="21"/>
        <v>0</v>
      </c>
      <c r="G343" s="16">
        <f t="shared" si="20"/>
        <v>0</v>
      </c>
      <c r="H343" s="16">
        <f t="shared" si="23"/>
        <v>0</v>
      </c>
    </row>
    <row r="344" spans="1:8" x14ac:dyDescent="0.25">
      <c r="A344" s="13" t="s">
        <v>422</v>
      </c>
      <c r="B344" s="13" t="s">
        <v>427</v>
      </c>
      <c r="C344" s="14">
        <v>116389</v>
      </c>
      <c r="D344" s="14">
        <v>6651</v>
      </c>
      <c r="E344" s="14">
        <f t="shared" si="22"/>
        <v>123040</v>
      </c>
      <c r="F344" s="15">
        <f t="shared" si="21"/>
        <v>0</v>
      </c>
      <c r="G344" s="16">
        <f t="shared" si="20"/>
        <v>0</v>
      </c>
      <c r="H344" s="16">
        <f t="shared" si="23"/>
        <v>0</v>
      </c>
    </row>
    <row r="345" spans="1:8" x14ac:dyDescent="0.25">
      <c r="A345" s="13" t="s">
        <v>428</v>
      </c>
      <c r="B345" s="13" t="s">
        <v>429</v>
      </c>
      <c r="C345" s="14">
        <v>125</v>
      </c>
      <c r="D345" s="14">
        <v>8</v>
      </c>
      <c r="E345" s="14">
        <f t="shared" si="22"/>
        <v>133</v>
      </c>
      <c r="F345" s="15">
        <f t="shared" si="21"/>
        <v>0</v>
      </c>
      <c r="G345" s="16">
        <f t="shared" si="20"/>
        <v>0</v>
      </c>
      <c r="H345" s="16">
        <f t="shared" si="23"/>
        <v>0</v>
      </c>
    </row>
    <row r="346" spans="1:8" x14ac:dyDescent="0.25">
      <c r="A346" s="13" t="s">
        <v>428</v>
      </c>
      <c r="B346" s="13" t="s">
        <v>430</v>
      </c>
      <c r="C346" s="14">
        <v>125</v>
      </c>
      <c r="D346" s="14">
        <v>8</v>
      </c>
      <c r="E346" s="14">
        <f t="shared" si="22"/>
        <v>133</v>
      </c>
      <c r="F346" s="15">
        <f t="shared" si="21"/>
        <v>0</v>
      </c>
      <c r="G346" s="16">
        <f t="shared" si="20"/>
        <v>0</v>
      </c>
      <c r="H346" s="16">
        <f t="shared" si="23"/>
        <v>0</v>
      </c>
    </row>
    <row r="347" spans="1:8" x14ac:dyDescent="0.25">
      <c r="A347" s="13" t="s">
        <v>428</v>
      </c>
      <c r="B347" s="13" t="s">
        <v>431</v>
      </c>
      <c r="C347" s="14">
        <v>125</v>
      </c>
      <c r="D347" s="14">
        <v>8</v>
      </c>
      <c r="E347" s="14">
        <f t="shared" si="22"/>
        <v>133</v>
      </c>
      <c r="F347" s="15">
        <f t="shared" si="21"/>
        <v>0</v>
      </c>
      <c r="G347" s="16">
        <f t="shared" si="20"/>
        <v>0</v>
      </c>
      <c r="H347" s="16">
        <f t="shared" si="23"/>
        <v>0</v>
      </c>
    </row>
    <row r="348" spans="1:8" x14ac:dyDescent="0.25">
      <c r="A348" s="13" t="s">
        <v>428</v>
      </c>
      <c r="B348" s="13" t="s">
        <v>432</v>
      </c>
      <c r="C348" s="14">
        <v>223</v>
      </c>
      <c r="D348" s="14">
        <v>13</v>
      </c>
      <c r="E348" s="14">
        <f t="shared" si="22"/>
        <v>236</v>
      </c>
      <c r="F348" s="15">
        <f t="shared" si="21"/>
        <v>0</v>
      </c>
      <c r="G348" s="16">
        <f t="shared" si="20"/>
        <v>0</v>
      </c>
      <c r="H348" s="16">
        <f t="shared" si="23"/>
        <v>0</v>
      </c>
    </row>
    <row r="349" spans="1:8" x14ac:dyDescent="0.25">
      <c r="A349" s="13" t="s">
        <v>428</v>
      </c>
      <c r="B349" s="13" t="s">
        <v>433</v>
      </c>
      <c r="C349" s="14">
        <v>293</v>
      </c>
      <c r="D349" s="14">
        <v>17</v>
      </c>
      <c r="E349" s="14">
        <f t="shared" si="22"/>
        <v>310</v>
      </c>
      <c r="F349" s="15">
        <f t="shared" si="21"/>
        <v>0</v>
      </c>
      <c r="G349" s="16">
        <f t="shared" si="20"/>
        <v>0</v>
      </c>
      <c r="H349" s="16">
        <f t="shared" si="23"/>
        <v>0</v>
      </c>
    </row>
    <row r="350" spans="1:8" x14ac:dyDescent="0.25">
      <c r="A350" s="13" t="s">
        <v>428</v>
      </c>
      <c r="B350" s="13" t="s">
        <v>434</v>
      </c>
      <c r="C350" s="14">
        <v>334</v>
      </c>
      <c r="D350" s="14">
        <v>20</v>
      </c>
      <c r="E350" s="14">
        <f t="shared" si="22"/>
        <v>354</v>
      </c>
      <c r="F350" s="15">
        <f t="shared" si="21"/>
        <v>0</v>
      </c>
      <c r="G350" s="16">
        <f t="shared" si="20"/>
        <v>0</v>
      </c>
      <c r="H350" s="16">
        <f t="shared" si="23"/>
        <v>0</v>
      </c>
    </row>
    <row r="351" spans="1:8" x14ac:dyDescent="0.25">
      <c r="A351" s="13" t="s">
        <v>428</v>
      </c>
      <c r="B351" s="13" t="s">
        <v>435</v>
      </c>
      <c r="C351" s="14">
        <v>446</v>
      </c>
      <c r="D351" s="14">
        <v>26</v>
      </c>
      <c r="E351" s="14">
        <f t="shared" si="22"/>
        <v>472</v>
      </c>
      <c r="F351" s="15">
        <f t="shared" si="21"/>
        <v>0</v>
      </c>
      <c r="G351" s="16">
        <f t="shared" si="20"/>
        <v>0</v>
      </c>
      <c r="H351" s="16">
        <f t="shared" si="23"/>
        <v>0</v>
      </c>
    </row>
    <row r="352" spans="1:8" x14ac:dyDescent="0.25">
      <c r="A352" s="13" t="s">
        <v>428</v>
      </c>
      <c r="B352" s="13" t="s">
        <v>436</v>
      </c>
      <c r="C352" s="14">
        <v>608</v>
      </c>
      <c r="D352" s="14">
        <v>35</v>
      </c>
      <c r="E352" s="14">
        <f t="shared" si="22"/>
        <v>643</v>
      </c>
      <c r="F352" s="15">
        <f t="shared" si="21"/>
        <v>0</v>
      </c>
      <c r="G352" s="16">
        <f t="shared" si="20"/>
        <v>0</v>
      </c>
      <c r="H352" s="16">
        <f t="shared" si="23"/>
        <v>0</v>
      </c>
    </row>
    <row r="353" spans="1:8" x14ac:dyDescent="0.25">
      <c r="A353" s="13" t="s">
        <v>428</v>
      </c>
      <c r="B353" s="13" t="s">
        <v>437</v>
      </c>
      <c r="C353" s="14">
        <v>996</v>
      </c>
      <c r="D353" s="14">
        <v>57</v>
      </c>
      <c r="E353" s="14">
        <f t="shared" si="22"/>
        <v>1053</v>
      </c>
      <c r="F353" s="15">
        <f t="shared" si="21"/>
        <v>0</v>
      </c>
      <c r="G353" s="16">
        <f t="shared" si="20"/>
        <v>0</v>
      </c>
      <c r="H353" s="16">
        <f t="shared" si="23"/>
        <v>0</v>
      </c>
    </row>
    <row r="354" spans="1:8" x14ac:dyDescent="0.25">
      <c r="A354" s="13" t="s">
        <v>428</v>
      </c>
      <c r="B354" s="13" t="s">
        <v>438</v>
      </c>
      <c r="C354" s="14">
        <v>1541</v>
      </c>
      <c r="D354" s="14">
        <v>89</v>
      </c>
      <c r="E354" s="14">
        <f t="shared" si="22"/>
        <v>1630</v>
      </c>
      <c r="F354" s="15">
        <f t="shared" si="21"/>
        <v>0</v>
      </c>
      <c r="G354" s="16">
        <f t="shared" si="20"/>
        <v>0</v>
      </c>
      <c r="H354" s="16">
        <f t="shared" si="23"/>
        <v>0</v>
      </c>
    </row>
    <row r="355" spans="1:8" x14ac:dyDescent="0.25">
      <c r="A355" s="13" t="s">
        <v>439</v>
      </c>
      <c r="B355" s="13" t="s">
        <v>440</v>
      </c>
      <c r="C355" s="14">
        <v>125</v>
      </c>
      <c r="D355" s="14">
        <v>8</v>
      </c>
      <c r="E355" s="14">
        <f t="shared" si="22"/>
        <v>133</v>
      </c>
      <c r="F355" s="15">
        <f t="shared" si="21"/>
        <v>0</v>
      </c>
      <c r="G355" s="16">
        <f t="shared" si="20"/>
        <v>0</v>
      </c>
      <c r="H355" s="16">
        <f t="shared" si="23"/>
        <v>0</v>
      </c>
    </row>
    <row r="356" spans="1:8" x14ac:dyDescent="0.25">
      <c r="A356" s="13" t="s">
        <v>439</v>
      </c>
      <c r="B356" s="13" t="s">
        <v>441</v>
      </c>
      <c r="C356" s="14">
        <v>125</v>
      </c>
      <c r="D356" s="14">
        <v>8</v>
      </c>
      <c r="E356" s="14">
        <f t="shared" si="22"/>
        <v>133</v>
      </c>
      <c r="F356" s="15">
        <f t="shared" si="21"/>
        <v>0</v>
      </c>
      <c r="G356" s="16">
        <f t="shared" si="20"/>
        <v>0</v>
      </c>
      <c r="H356" s="16">
        <f t="shared" si="23"/>
        <v>0</v>
      </c>
    </row>
    <row r="357" spans="1:8" x14ac:dyDescent="0.25">
      <c r="A357" s="13" t="s">
        <v>439</v>
      </c>
      <c r="B357" s="13" t="s">
        <v>442</v>
      </c>
      <c r="C357" s="14">
        <v>125</v>
      </c>
      <c r="D357" s="14">
        <v>8</v>
      </c>
      <c r="E357" s="14">
        <f t="shared" si="22"/>
        <v>133</v>
      </c>
      <c r="F357" s="15">
        <f t="shared" si="21"/>
        <v>0</v>
      </c>
      <c r="G357" s="16">
        <f t="shared" si="20"/>
        <v>0</v>
      </c>
      <c r="H357" s="16">
        <f t="shared" si="23"/>
        <v>0</v>
      </c>
    </row>
    <row r="358" spans="1:8" x14ac:dyDescent="0.25">
      <c r="A358" s="13" t="s">
        <v>439</v>
      </c>
      <c r="B358" s="13" t="s">
        <v>443</v>
      </c>
      <c r="C358" s="14">
        <v>223</v>
      </c>
      <c r="D358" s="14">
        <v>13</v>
      </c>
      <c r="E358" s="14">
        <f t="shared" si="22"/>
        <v>236</v>
      </c>
      <c r="F358" s="15">
        <f t="shared" si="21"/>
        <v>0</v>
      </c>
      <c r="G358" s="16">
        <f t="shared" si="20"/>
        <v>0</v>
      </c>
      <c r="H358" s="16">
        <f t="shared" si="23"/>
        <v>0</v>
      </c>
    </row>
    <row r="359" spans="1:8" x14ac:dyDescent="0.25">
      <c r="A359" s="13" t="s">
        <v>439</v>
      </c>
      <c r="B359" s="13" t="s">
        <v>444</v>
      </c>
      <c r="C359" s="14">
        <v>293</v>
      </c>
      <c r="D359" s="14">
        <v>17</v>
      </c>
      <c r="E359" s="14">
        <f t="shared" si="22"/>
        <v>310</v>
      </c>
      <c r="F359" s="15">
        <f t="shared" si="21"/>
        <v>0</v>
      </c>
      <c r="G359" s="16">
        <f t="shared" si="20"/>
        <v>0</v>
      </c>
      <c r="H359" s="16">
        <f t="shared" si="23"/>
        <v>0</v>
      </c>
    </row>
    <row r="360" spans="1:8" x14ac:dyDescent="0.25">
      <c r="A360" s="13" t="s">
        <v>439</v>
      </c>
      <c r="B360" s="13" t="s">
        <v>445</v>
      </c>
      <c r="C360" s="14">
        <v>333</v>
      </c>
      <c r="D360" s="14">
        <v>20</v>
      </c>
      <c r="E360" s="14">
        <f t="shared" si="22"/>
        <v>353</v>
      </c>
      <c r="F360" s="15">
        <f t="shared" si="21"/>
        <v>0</v>
      </c>
      <c r="G360" s="16">
        <f t="shared" si="20"/>
        <v>0</v>
      </c>
      <c r="H360" s="16">
        <f t="shared" si="23"/>
        <v>0</v>
      </c>
    </row>
    <row r="361" spans="1:8" x14ac:dyDescent="0.25">
      <c r="A361" s="13" t="s">
        <v>439</v>
      </c>
      <c r="B361" s="13" t="s">
        <v>446</v>
      </c>
      <c r="C361" s="14">
        <v>446</v>
      </c>
      <c r="D361" s="14">
        <v>26</v>
      </c>
      <c r="E361" s="14">
        <f t="shared" si="22"/>
        <v>472</v>
      </c>
      <c r="F361" s="15">
        <f t="shared" si="21"/>
        <v>0</v>
      </c>
      <c r="G361" s="16">
        <f t="shared" si="20"/>
        <v>0</v>
      </c>
      <c r="H361" s="16">
        <f t="shared" si="23"/>
        <v>0</v>
      </c>
    </row>
    <row r="362" spans="1:8" x14ac:dyDescent="0.25">
      <c r="A362" s="13" t="s">
        <v>439</v>
      </c>
      <c r="B362" s="13" t="s">
        <v>447</v>
      </c>
      <c r="C362" s="14">
        <v>608</v>
      </c>
      <c r="D362" s="14">
        <v>35</v>
      </c>
      <c r="E362" s="14">
        <f t="shared" si="22"/>
        <v>643</v>
      </c>
      <c r="F362" s="15">
        <f t="shared" si="21"/>
        <v>0</v>
      </c>
      <c r="G362" s="16">
        <f t="shared" si="20"/>
        <v>0</v>
      </c>
      <c r="H362" s="16">
        <f t="shared" si="23"/>
        <v>0</v>
      </c>
    </row>
    <row r="363" spans="1:8" x14ac:dyDescent="0.25">
      <c r="A363" s="13" t="s">
        <v>439</v>
      </c>
      <c r="B363" s="13" t="s">
        <v>448</v>
      </c>
      <c r="C363" s="14">
        <v>996</v>
      </c>
      <c r="D363" s="14">
        <v>57</v>
      </c>
      <c r="E363" s="14">
        <f t="shared" si="22"/>
        <v>1053</v>
      </c>
      <c r="F363" s="15">
        <f t="shared" si="21"/>
        <v>0</v>
      </c>
      <c r="G363" s="16">
        <f t="shared" si="20"/>
        <v>0</v>
      </c>
      <c r="H363" s="16">
        <f t="shared" si="23"/>
        <v>0</v>
      </c>
    </row>
    <row r="364" spans="1:8" x14ac:dyDescent="0.25">
      <c r="A364" s="13" t="s">
        <v>439</v>
      </c>
      <c r="B364" s="13" t="s">
        <v>449</v>
      </c>
      <c r="C364" s="14">
        <v>1541</v>
      </c>
      <c r="D364" s="14">
        <v>89</v>
      </c>
      <c r="E364" s="14">
        <f t="shared" si="22"/>
        <v>1630</v>
      </c>
      <c r="F364" s="15">
        <f t="shared" si="21"/>
        <v>0</v>
      </c>
      <c r="G364" s="16">
        <f t="shared" si="20"/>
        <v>0</v>
      </c>
      <c r="H364" s="16">
        <f t="shared" si="23"/>
        <v>0</v>
      </c>
    </row>
    <row r="365" spans="1:8" x14ac:dyDescent="0.25">
      <c r="A365" s="13" t="s">
        <v>450</v>
      </c>
      <c r="B365" s="13" t="s">
        <v>451</v>
      </c>
      <c r="C365" s="14">
        <v>1505</v>
      </c>
      <c r="D365" s="14">
        <v>86</v>
      </c>
      <c r="E365" s="14">
        <f t="shared" si="22"/>
        <v>1591</v>
      </c>
      <c r="F365" s="15">
        <f t="shared" si="21"/>
        <v>0</v>
      </c>
      <c r="G365" s="16">
        <f t="shared" ref="G365:G428" si="24">F365*C365</f>
        <v>0</v>
      </c>
      <c r="H365" s="16">
        <f t="shared" si="23"/>
        <v>0</v>
      </c>
    </row>
    <row r="366" spans="1:8" x14ac:dyDescent="0.25">
      <c r="A366" s="13" t="s">
        <v>450</v>
      </c>
      <c r="B366" s="13" t="s">
        <v>452</v>
      </c>
      <c r="C366" s="14">
        <v>1846</v>
      </c>
      <c r="D366" s="14">
        <v>106</v>
      </c>
      <c r="E366" s="14">
        <f t="shared" si="22"/>
        <v>1952</v>
      </c>
      <c r="F366" s="15">
        <f t="shared" si="21"/>
        <v>0</v>
      </c>
      <c r="G366" s="16">
        <f t="shared" si="24"/>
        <v>0</v>
      </c>
      <c r="H366" s="16">
        <f t="shared" si="23"/>
        <v>0</v>
      </c>
    </row>
    <row r="367" spans="1:8" x14ac:dyDescent="0.25">
      <c r="A367" s="13" t="s">
        <v>450</v>
      </c>
      <c r="B367" s="13" t="s">
        <v>453</v>
      </c>
      <c r="C367" s="14">
        <v>2107</v>
      </c>
      <c r="D367" s="14">
        <v>121</v>
      </c>
      <c r="E367" s="14">
        <f t="shared" si="22"/>
        <v>2228</v>
      </c>
      <c r="F367" s="15">
        <f t="shared" si="21"/>
        <v>0</v>
      </c>
      <c r="G367" s="16">
        <f t="shared" si="24"/>
        <v>0</v>
      </c>
      <c r="H367" s="16">
        <f t="shared" si="23"/>
        <v>0</v>
      </c>
    </row>
    <row r="368" spans="1:8" x14ac:dyDescent="0.25">
      <c r="A368" s="13" t="s">
        <v>450</v>
      </c>
      <c r="B368" s="13" t="s">
        <v>454</v>
      </c>
      <c r="C368" s="14">
        <v>2874</v>
      </c>
      <c r="D368" s="14">
        <v>165</v>
      </c>
      <c r="E368" s="14">
        <f t="shared" si="22"/>
        <v>3039</v>
      </c>
      <c r="F368" s="15">
        <f t="shared" si="21"/>
        <v>0</v>
      </c>
      <c r="G368" s="16">
        <f t="shared" si="24"/>
        <v>0</v>
      </c>
      <c r="H368" s="16">
        <f t="shared" si="23"/>
        <v>0</v>
      </c>
    </row>
    <row r="369" spans="1:8" x14ac:dyDescent="0.25">
      <c r="A369" s="13" t="s">
        <v>450</v>
      </c>
      <c r="B369" s="13" t="s">
        <v>455</v>
      </c>
      <c r="C369" s="14">
        <v>3851</v>
      </c>
      <c r="D369" s="14">
        <v>221</v>
      </c>
      <c r="E369" s="14">
        <f t="shared" si="22"/>
        <v>4072</v>
      </c>
      <c r="F369" s="15">
        <f t="shared" si="21"/>
        <v>0</v>
      </c>
      <c r="G369" s="16">
        <f t="shared" si="24"/>
        <v>0</v>
      </c>
      <c r="H369" s="16">
        <f t="shared" si="23"/>
        <v>0</v>
      </c>
    </row>
    <row r="370" spans="1:8" x14ac:dyDescent="0.25">
      <c r="A370" s="13" t="s">
        <v>450</v>
      </c>
      <c r="B370" s="13" t="s">
        <v>456</v>
      </c>
      <c r="C370" s="14">
        <v>5495</v>
      </c>
      <c r="D370" s="14">
        <v>314</v>
      </c>
      <c r="E370" s="14">
        <f t="shared" si="22"/>
        <v>5809</v>
      </c>
      <c r="F370" s="15">
        <f t="shared" si="21"/>
        <v>0</v>
      </c>
      <c r="G370" s="16">
        <f t="shared" si="24"/>
        <v>0</v>
      </c>
      <c r="H370" s="16">
        <f t="shared" si="23"/>
        <v>0</v>
      </c>
    </row>
    <row r="371" spans="1:8" x14ac:dyDescent="0.25">
      <c r="A371" s="13" t="s">
        <v>457</v>
      </c>
      <c r="B371" s="13" t="s">
        <v>458</v>
      </c>
      <c r="C371" s="14">
        <v>2861</v>
      </c>
      <c r="D371" s="14">
        <v>164</v>
      </c>
      <c r="E371" s="14">
        <f t="shared" si="22"/>
        <v>3025</v>
      </c>
      <c r="F371" s="15">
        <f t="shared" si="21"/>
        <v>0</v>
      </c>
      <c r="G371" s="16">
        <f t="shared" si="24"/>
        <v>0</v>
      </c>
      <c r="H371" s="16">
        <f t="shared" si="23"/>
        <v>0</v>
      </c>
    </row>
    <row r="372" spans="1:8" x14ac:dyDescent="0.25">
      <c r="A372" s="13" t="s">
        <v>457</v>
      </c>
      <c r="B372" s="13" t="s">
        <v>459</v>
      </c>
      <c r="C372" s="14">
        <v>6372</v>
      </c>
      <c r="D372" s="14">
        <v>365</v>
      </c>
      <c r="E372" s="14">
        <f t="shared" si="22"/>
        <v>6737</v>
      </c>
      <c r="F372" s="15">
        <f t="shared" si="21"/>
        <v>0</v>
      </c>
      <c r="G372" s="16">
        <f t="shared" si="24"/>
        <v>0</v>
      </c>
      <c r="H372" s="16">
        <f t="shared" si="23"/>
        <v>0</v>
      </c>
    </row>
    <row r="373" spans="1:8" x14ac:dyDescent="0.25">
      <c r="A373" s="13" t="s">
        <v>457</v>
      </c>
      <c r="B373" s="13" t="s">
        <v>460</v>
      </c>
      <c r="C373" s="14">
        <v>6372</v>
      </c>
      <c r="D373" s="14">
        <v>365</v>
      </c>
      <c r="E373" s="14">
        <f t="shared" si="22"/>
        <v>6737</v>
      </c>
      <c r="F373" s="15">
        <f t="shared" si="21"/>
        <v>0</v>
      </c>
      <c r="G373" s="16">
        <f t="shared" si="24"/>
        <v>0</v>
      </c>
      <c r="H373" s="16">
        <f t="shared" si="23"/>
        <v>0</v>
      </c>
    </row>
    <row r="374" spans="1:8" x14ac:dyDescent="0.25">
      <c r="A374" s="13" t="s">
        <v>461</v>
      </c>
      <c r="B374" s="13" t="s">
        <v>462</v>
      </c>
      <c r="C374" s="14">
        <v>362</v>
      </c>
      <c r="D374" s="14">
        <v>21</v>
      </c>
      <c r="E374" s="14">
        <f t="shared" si="22"/>
        <v>383</v>
      </c>
      <c r="F374" s="15">
        <f t="shared" si="21"/>
        <v>0</v>
      </c>
      <c r="G374" s="16">
        <f t="shared" si="24"/>
        <v>0</v>
      </c>
      <c r="H374" s="16">
        <f t="shared" si="23"/>
        <v>0</v>
      </c>
    </row>
    <row r="375" spans="1:8" x14ac:dyDescent="0.25">
      <c r="A375" s="13" t="s">
        <v>461</v>
      </c>
      <c r="B375" s="13" t="s">
        <v>463</v>
      </c>
      <c r="C375" s="14">
        <v>362</v>
      </c>
      <c r="D375" s="14">
        <v>21</v>
      </c>
      <c r="E375" s="14">
        <f t="shared" si="22"/>
        <v>383</v>
      </c>
      <c r="F375" s="15">
        <f t="shared" si="21"/>
        <v>0</v>
      </c>
      <c r="G375" s="16">
        <f t="shared" si="24"/>
        <v>0</v>
      </c>
      <c r="H375" s="16">
        <f t="shared" si="23"/>
        <v>0</v>
      </c>
    </row>
    <row r="376" spans="1:8" x14ac:dyDescent="0.25">
      <c r="A376" s="13" t="s">
        <v>461</v>
      </c>
      <c r="B376" s="13" t="s">
        <v>464</v>
      </c>
      <c r="C376" s="14">
        <v>381</v>
      </c>
      <c r="D376" s="14">
        <v>22</v>
      </c>
      <c r="E376" s="14">
        <f t="shared" si="22"/>
        <v>403</v>
      </c>
      <c r="F376" s="15">
        <f t="shared" si="21"/>
        <v>0</v>
      </c>
      <c r="G376" s="16">
        <f t="shared" si="24"/>
        <v>0</v>
      </c>
      <c r="H376" s="16">
        <f t="shared" si="23"/>
        <v>0</v>
      </c>
    </row>
    <row r="377" spans="1:8" x14ac:dyDescent="0.25">
      <c r="A377" s="13" t="s">
        <v>461</v>
      </c>
      <c r="B377" s="13" t="s">
        <v>465</v>
      </c>
      <c r="C377" s="14">
        <v>461</v>
      </c>
      <c r="D377" s="14">
        <v>27</v>
      </c>
      <c r="E377" s="14">
        <f t="shared" si="22"/>
        <v>488</v>
      </c>
      <c r="F377" s="15">
        <f t="shared" si="21"/>
        <v>0</v>
      </c>
      <c r="G377" s="16">
        <f t="shared" si="24"/>
        <v>0</v>
      </c>
      <c r="H377" s="16">
        <f t="shared" si="23"/>
        <v>0</v>
      </c>
    </row>
    <row r="378" spans="1:8" x14ac:dyDescent="0.25">
      <c r="A378" s="13" t="s">
        <v>461</v>
      </c>
      <c r="B378" s="13" t="s">
        <v>466</v>
      </c>
      <c r="C378" s="14">
        <v>686</v>
      </c>
      <c r="D378" s="14">
        <v>40</v>
      </c>
      <c r="E378" s="14">
        <f t="shared" si="22"/>
        <v>726</v>
      </c>
      <c r="F378" s="15">
        <f t="shared" si="21"/>
        <v>0</v>
      </c>
      <c r="G378" s="16">
        <f t="shared" si="24"/>
        <v>0</v>
      </c>
      <c r="H378" s="16">
        <f t="shared" si="23"/>
        <v>0</v>
      </c>
    </row>
    <row r="379" spans="1:8" x14ac:dyDescent="0.25">
      <c r="A379" s="13" t="s">
        <v>461</v>
      </c>
      <c r="B379" s="13" t="s">
        <v>467</v>
      </c>
      <c r="C379" s="14">
        <v>828</v>
      </c>
      <c r="D379" s="14">
        <v>48</v>
      </c>
      <c r="E379" s="14">
        <f t="shared" si="22"/>
        <v>876</v>
      </c>
      <c r="F379" s="15">
        <f t="shared" si="21"/>
        <v>0</v>
      </c>
      <c r="G379" s="16">
        <f t="shared" si="24"/>
        <v>0</v>
      </c>
      <c r="H379" s="16">
        <f t="shared" si="23"/>
        <v>0</v>
      </c>
    </row>
    <row r="380" spans="1:8" x14ac:dyDescent="0.25">
      <c r="A380" s="13" t="s">
        <v>461</v>
      </c>
      <c r="B380" s="13" t="s">
        <v>468</v>
      </c>
      <c r="C380" s="14">
        <v>1236</v>
      </c>
      <c r="D380" s="14">
        <v>71</v>
      </c>
      <c r="E380" s="14">
        <f t="shared" si="22"/>
        <v>1307</v>
      </c>
      <c r="F380" s="15">
        <f t="shared" si="21"/>
        <v>0</v>
      </c>
      <c r="G380" s="16">
        <f t="shared" si="24"/>
        <v>0</v>
      </c>
      <c r="H380" s="16">
        <f t="shared" si="23"/>
        <v>0</v>
      </c>
    </row>
    <row r="381" spans="1:8" x14ac:dyDescent="0.25">
      <c r="A381" s="13" t="s">
        <v>461</v>
      </c>
      <c r="B381" s="13" t="s">
        <v>469</v>
      </c>
      <c r="C381" s="14">
        <v>1840</v>
      </c>
      <c r="D381" s="14">
        <v>106</v>
      </c>
      <c r="E381" s="14">
        <f t="shared" si="22"/>
        <v>1946</v>
      </c>
      <c r="F381" s="15">
        <f t="shared" si="21"/>
        <v>0</v>
      </c>
      <c r="G381" s="16">
        <f t="shared" si="24"/>
        <v>0</v>
      </c>
      <c r="H381" s="16">
        <f t="shared" si="23"/>
        <v>0</v>
      </c>
    </row>
    <row r="382" spans="1:8" x14ac:dyDescent="0.25">
      <c r="A382" s="13" t="s">
        <v>470</v>
      </c>
      <c r="B382" s="13" t="s">
        <v>471</v>
      </c>
      <c r="C382" s="14">
        <v>846</v>
      </c>
      <c r="D382" s="14">
        <v>49</v>
      </c>
      <c r="E382" s="14">
        <f t="shared" si="22"/>
        <v>895</v>
      </c>
      <c r="F382" s="15">
        <f t="shared" si="21"/>
        <v>0</v>
      </c>
      <c r="G382" s="16">
        <f t="shared" si="24"/>
        <v>0</v>
      </c>
      <c r="H382" s="16">
        <f t="shared" si="23"/>
        <v>0</v>
      </c>
    </row>
    <row r="383" spans="1:8" x14ac:dyDescent="0.25">
      <c r="A383" s="13" t="s">
        <v>470</v>
      </c>
      <c r="B383" s="13" t="s">
        <v>472</v>
      </c>
      <c r="C383" s="14">
        <v>980</v>
      </c>
      <c r="D383" s="14">
        <v>56</v>
      </c>
      <c r="E383" s="14">
        <f t="shared" si="22"/>
        <v>1036</v>
      </c>
      <c r="F383" s="15">
        <f t="shared" si="21"/>
        <v>0</v>
      </c>
      <c r="G383" s="16">
        <f t="shared" si="24"/>
        <v>0</v>
      </c>
      <c r="H383" s="16">
        <f t="shared" si="23"/>
        <v>0</v>
      </c>
    </row>
    <row r="384" spans="1:8" x14ac:dyDescent="0.25">
      <c r="A384" s="13" t="s">
        <v>470</v>
      </c>
      <c r="B384" s="13" t="s">
        <v>473</v>
      </c>
      <c r="C384" s="14">
        <v>1276</v>
      </c>
      <c r="D384" s="14">
        <v>73</v>
      </c>
      <c r="E384" s="14">
        <f t="shared" si="22"/>
        <v>1349</v>
      </c>
      <c r="F384" s="15">
        <f t="shared" si="21"/>
        <v>0</v>
      </c>
      <c r="G384" s="16">
        <f t="shared" si="24"/>
        <v>0</v>
      </c>
      <c r="H384" s="16">
        <f t="shared" si="23"/>
        <v>0</v>
      </c>
    </row>
    <row r="385" spans="1:8" x14ac:dyDescent="0.25">
      <c r="A385" s="13" t="s">
        <v>470</v>
      </c>
      <c r="B385" s="13" t="s">
        <v>474</v>
      </c>
      <c r="C385" s="14">
        <v>1487</v>
      </c>
      <c r="D385" s="14">
        <v>85</v>
      </c>
      <c r="E385" s="14">
        <f t="shared" si="22"/>
        <v>1572</v>
      </c>
      <c r="F385" s="15">
        <f t="shared" si="21"/>
        <v>0</v>
      </c>
      <c r="G385" s="16">
        <f t="shared" si="24"/>
        <v>0</v>
      </c>
      <c r="H385" s="16">
        <f t="shared" si="23"/>
        <v>0</v>
      </c>
    </row>
    <row r="386" spans="1:8" x14ac:dyDescent="0.25">
      <c r="A386" s="13" t="s">
        <v>470</v>
      </c>
      <c r="B386" s="13" t="s">
        <v>475</v>
      </c>
      <c r="C386" s="14">
        <v>1945</v>
      </c>
      <c r="D386" s="14">
        <v>112</v>
      </c>
      <c r="E386" s="14">
        <f t="shared" si="22"/>
        <v>2057</v>
      </c>
      <c r="F386" s="15">
        <f t="shared" si="21"/>
        <v>0</v>
      </c>
      <c r="G386" s="16">
        <f t="shared" si="24"/>
        <v>0</v>
      </c>
      <c r="H386" s="16">
        <f t="shared" si="23"/>
        <v>0</v>
      </c>
    </row>
    <row r="387" spans="1:8" x14ac:dyDescent="0.25">
      <c r="A387" s="13" t="s">
        <v>470</v>
      </c>
      <c r="B387" s="13" t="s">
        <v>476</v>
      </c>
      <c r="C387" s="14">
        <v>2313</v>
      </c>
      <c r="D387" s="14">
        <v>133</v>
      </c>
      <c r="E387" s="14">
        <f t="shared" si="22"/>
        <v>2446</v>
      </c>
      <c r="F387" s="15">
        <f t="shared" si="21"/>
        <v>0</v>
      </c>
      <c r="G387" s="16">
        <f t="shared" si="24"/>
        <v>0</v>
      </c>
      <c r="H387" s="16">
        <f t="shared" si="23"/>
        <v>0</v>
      </c>
    </row>
    <row r="388" spans="1:8" x14ac:dyDescent="0.25">
      <c r="A388" s="13" t="s">
        <v>477</v>
      </c>
      <c r="B388" s="13" t="s">
        <v>478</v>
      </c>
      <c r="C388" s="14">
        <v>1505</v>
      </c>
      <c r="D388" s="14">
        <v>86</v>
      </c>
      <c r="E388" s="14">
        <f t="shared" si="22"/>
        <v>1591</v>
      </c>
      <c r="F388" s="15">
        <f t="shared" si="21"/>
        <v>0</v>
      </c>
      <c r="G388" s="16">
        <f t="shared" si="24"/>
        <v>0</v>
      </c>
      <c r="H388" s="16">
        <f t="shared" si="23"/>
        <v>0</v>
      </c>
    </row>
    <row r="389" spans="1:8" x14ac:dyDescent="0.25">
      <c r="A389" s="13" t="s">
        <v>477</v>
      </c>
      <c r="B389" s="13" t="s">
        <v>479</v>
      </c>
      <c r="C389" s="14">
        <v>1846</v>
      </c>
      <c r="D389" s="14">
        <v>106</v>
      </c>
      <c r="E389" s="14">
        <f t="shared" si="22"/>
        <v>1952</v>
      </c>
      <c r="F389" s="15">
        <f t="shared" ref="F389:F452" si="25">$A$2</f>
        <v>0</v>
      </c>
      <c r="G389" s="16">
        <f t="shared" si="24"/>
        <v>0</v>
      </c>
      <c r="H389" s="16">
        <f t="shared" si="23"/>
        <v>0</v>
      </c>
    </row>
    <row r="390" spans="1:8" x14ac:dyDescent="0.25">
      <c r="A390" s="13" t="s">
        <v>477</v>
      </c>
      <c r="B390" s="13" t="s">
        <v>480</v>
      </c>
      <c r="C390" s="14">
        <v>2107</v>
      </c>
      <c r="D390" s="14">
        <v>121</v>
      </c>
      <c r="E390" s="14">
        <f t="shared" ref="E390:E453" si="26">IF(ISBLANK(D390)=TRUE,"",C390+D390)</f>
        <v>2228</v>
      </c>
      <c r="F390" s="15">
        <f t="shared" si="25"/>
        <v>0</v>
      </c>
      <c r="G390" s="16">
        <f t="shared" si="24"/>
        <v>0</v>
      </c>
      <c r="H390" s="16">
        <f t="shared" ref="H390:H453" si="27">IF(ISERR(E390*F390),"",E390*F390)</f>
        <v>0</v>
      </c>
    </row>
    <row r="391" spans="1:8" x14ac:dyDescent="0.25">
      <c r="A391" s="13" t="s">
        <v>477</v>
      </c>
      <c r="B391" s="13" t="s">
        <v>481</v>
      </c>
      <c r="C391" s="14">
        <v>2874</v>
      </c>
      <c r="D391" s="14">
        <v>165</v>
      </c>
      <c r="E391" s="14">
        <f t="shared" si="26"/>
        <v>3039</v>
      </c>
      <c r="F391" s="15">
        <f t="shared" si="25"/>
        <v>0</v>
      </c>
      <c r="G391" s="16">
        <f t="shared" si="24"/>
        <v>0</v>
      </c>
      <c r="H391" s="16">
        <f t="shared" si="27"/>
        <v>0</v>
      </c>
    </row>
    <row r="392" spans="1:8" x14ac:dyDescent="0.25">
      <c r="A392" s="13" t="s">
        <v>477</v>
      </c>
      <c r="B392" s="13" t="s">
        <v>482</v>
      </c>
      <c r="C392" s="14">
        <v>3851</v>
      </c>
      <c r="D392" s="14">
        <v>221</v>
      </c>
      <c r="E392" s="14">
        <f t="shared" si="26"/>
        <v>4072</v>
      </c>
      <c r="F392" s="15">
        <f t="shared" si="25"/>
        <v>0</v>
      </c>
      <c r="G392" s="16">
        <f t="shared" si="24"/>
        <v>0</v>
      </c>
      <c r="H392" s="16">
        <f t="shared" si="27"/>
        <v>0</v>
      </c>
    </row>
    <row r="393" spans="1:8" x14ac:dyDescent="0.25">
      <c r="A393" s="13" t="s">
        <v>477</v>
      </c>
      <c r="B393" s="13" t="s">
        <v>483</v>
      </c>
      <c r="C393" s="14">
        <v>5495</v>
      </c>
      <c r="D393" s="14">
        <v>314</v>
      </c>
      <c r="E393" s="14">
        <f t="shared" si="26"/>
        <v>5809</v>
      </c>
      <c r="F393" s="15">
        <f t="shared" si="25"/>
        <v>0</v>
      </c>
      <c r="G393" s="16">
        <f t="shared" si="24"/>
        <v>0</v>
      </c>
      <c r="H393" s="16">
        <f t="shared" si="27"/>
        <v>0</v>
      </c>
    </row>
    <row r="394" spans="1:8" x14ac:dyDescent="0.25">
      <c r="A394" s="13" t="s">
        <v>484</v>
      </c>
      <c r="B394" s="13" t="s">
        <v>485</v>
      </c>
      <c r="C394" s="14">
        <v>2861</v>
      </c>
      <c r="D394" s="14">
        <v>164</v>
      </c>
      <c r="E394" s="14">
        <f t="shared" si="26"/>
        <v>3025</v>
      </c>
      <c r="F394" s="15">
        <f t="shared" si="25"/>
        <v>0</v>
      </c>
      <c r="G394" s="16">
        <f t="shared" si="24"/>
        <v>0</v>
      </c>
      <c r="H394" s="16">
        <f t="shared" si="27"/>
        <v>0</v>
      </c>
    </row>
    <row r="395" spans="1:8" x14ac:dyDescent="0.25">
      <c r="A395" s="13" t="s">
        <v>484</v>
      </c>
      <c r="B395" s="13" t="s">
        <v>486</v>
      </c>
      <c r="C395" s="14">
        <v>6372</v>
      </c>
      <c r="D395" s="14">
        <v>365</v>
      </c>
      <c r="E395" s="14">
        <f t="shared" si="26"/>
        <v>6737</v>
      </c>
      <c r="F395" s="15">
        <f t="shared" si="25"/>
        <v>0</v>
      </c>
      <c r="G395" s="16">
        <f t="shared" si="24"/>
        <v>0</v>
      </c>
      <c r="H395" s="16">
        <f t="shared" si="27"/>
        <v>0</v>
      </c>
    </row>
    <row r="396" spans="1:8" x14ac:dyDescent="0.25">
      <c r="A396" s="13" t="s">
        <v>484</v>
      </c>
      <c r="B396" s="13" t="s">
        <v>487</v>
      </c>
      <c r="C396" s="14">
        <v>6372</v>
      </c>
      <c r="D396" s="14">
        <v>365</v>
      </c>
      <c r="E396" s="14">
        <f t="shared" si="26"/>
        <v>6737</v>
      </c>
      <c r="F396" s="15">
        <f t="shared" si="25"/>
        <v>0</v>
      </c>
      <c r="G396" s="16">
        <f t="shared" si="24"/>
        <v>0</v>
      </c>
      <c r="H396" s="16">
        <f t="shared" si="27"/>
        <v>0</v>
      </c>
    </row>
    <row r="397" spans="1:8" x14ac:dyDescent="0.25">
      <c r="A397" s="13" t="s">
        <v>488</v>
      </c>
      <c r="B397" s="13" t="s">
        <v>489</v>
      </c>
      <c r="C397" s="14">
        <v>362</v>
      </c>
      <c r="D397" s="14">
        <v>21</v>
      </c>
      <c r="E397" s="14">
        <f t="shared" si="26"/>
        <v>383</v>
      </c>
      <c r="F397" s="15">
        <f t="shared" si="25"/>
        <v>0</v>
      </c>
      <c r="G397" s="16">
        <f t="shared" si="24"/>
        <v>0</v>
      </c>
      <c r="H397" s="16">
        <f t="shared" si="27"/>
        <v>0</v>
      </c>
    </row>
    <row r="398" spans="1:8" x14ac:dyDescent="0.25">
      <c r="A398" s="13" t="s">
        <v>488</v>
      </c>
      <c r="B398" s="13" t="s">
        <v>490</v>
      </c>
      <c r="C398" s="14">
        <v>362</v>
      </c>
      <c r="D398" s="14">
        <v>21</v>
      </c>
      <c r="E398" s="14">
        <f t="shared" si="26"/>
        <v>383</v>
      </c>
      <c r="F398" s="15">
        <f t="shared" si="25"/>
        <v>0</v>
      </c>
      <c r="G398" s="16">
        <f t="shared" si="24"/>
        <v>0</v>
      </c>
      <c r="H398" s="16">
        <f t="shared" si="27"/>
        <v>0</v>
      </c>
    </row>
    <row r="399" spans="1:8" x14ac:dyDescent="0.25">
      <c r="A399" s="13" t="s">
        <v>488</v>
      </c>
      <c r="B399" s="13" t="s">
        <v>491</v>
      </c>
      <c r="C399" s="14">
        <v>381</v>
      </c>
      <c r="D399" s="14">
        <v>22</v>
      </c>
      <c r="E399" s="14">
        <f t="shared" si="26"/>
        <v>403</v>
      </c>
      <c r="F399" s="15">
        <f t="shared" si="25"/>
        <v>0</v>
      </c>
      <c r="G399" s="16">
        <f t="shared" si="24"/>
        <v>0</v>
      </c>
      <c r="H399" s="16">
        <f t="shared" si="27"/>
        <v>0</v>
      </c>
    </row>
    <row r="400" spans="1:8" x14ac:dyDescent="0.25">
      <c r="A400" s="13" t="s">
        <v>488</v>
      </c>
      <c r="B400" s="13" t="s">
        <v>492</v>
      </c>
      <c r="C400" s="14">
        <v>461</v>
      </c>
      <c r="D400" s="14">
        <v>27</v>
      </c>
      <c r="E400" s="14">
        <f t="shared" si="26"/>
        <v>488</v>
      </c>
      <c r="F400" s="15">
        <f t="shared" si="25"/>
        <v>0</v>
      </c>
      <c r="G400" s="16">
        <f t="shared" si="24"/>
        <v>0</v>
      </c>
      <c r="H400" s="16">
        <f t="shared" si="27"/>
        <v>0</v>
      </c>
    </row>
    <row r="401" spans="1:8" x14ac:dyDescent="0.25">
      <c r="A401" s="13" t="s">
        <v>488</v>
      </c>
      <c r="B401" s="13" t="s">
        <v>493</v>
      </c>
      <c r="C401" s="14">
        <v>684</v>
      </c>
      <c r="D401" s="14">
        <v>40</v>
      </c>
      <c r="E401" s="14">
        <f t="shared" si="26"/>
        <v>724</v>
      </c>
      <c r="F401" s="15">
        <f t="shared" si="25"/>
        <v>0</v>
      </c>
      <c r="G401" s="16">
        <f t="shared" si="24"/>
        <v>0</v>
      </c>
      <c r="H401" s="16">
        <f t="shared" si="27"/>
        <v>0</v>
      </c>
    </row>
    <row r="402" spans="1:8" x14ac:dyDescent="0.25">
      <c r="A402" s="13" t="s">
        <v>488</v>
      </c>
      <c r="B402" s="13" t="s">
        <v>494</v>
      </c>
      <c r="C402" s="14">
        <v>828</v>
      </c>
      <c r="D402" s="14">
        <v>48</v>
      </c>
      <c r="E402" s="14">
        <f t="shared" si="26"/>
        <v>876</v>
      </c>
      <c r="F402" s="15">
        <f t="shared" si="25"/>
        <v>0</v>
      </c>
      <c r="G402" s="16">
        <f t="shared" si="24"/>
        <v>0</v>
      </c>
      <c r="H402" s="16">
        <f t="shared" si="27"/>
        <v>0</v>
      </c>
    </row>
    <row r="403" spans="1:8" x14ac:dyDescent="0.25">
      <c r="A403" s="13" t="s">
        <v>488</v>
      </c>
      <c r="B403" s="13" t="s">
        <v>495</v>
      </c>
      <c r="C403" s="14">
        <v>1236</v>
      </c>
      <c r="D403" s="14">
        <v>71</v>
      </c>
      <c r="E403" s="14">
        <f t="shared" si="26"/>
        <v>1307</v>
      </c>
      <c r="F403" s="15">
        <f t="shared" si="25"/>
        <v>0</v>
      </c>
      <c r="G403" s="16">
        <f t="shared" si="24"/>
        <v>0</v>
      </c>
      <c r="H403" s="16">
        <f t="shared" si="27"/>
        <v>0</v>
      </c>
    </row>
    <row r="404" spans="1:8" x14ac:dyDescent="0.25">
      <c r="A404" s="13" t="s">
        <v>488</v>
      </c>
      <c r="B404" s="13" t="s">
        <v>496</v>
      </c>
      <c r="C404" s="14">
        <v>1840</v>
      </c>
      <c r="D404" s="14">
        <v>106</v>
      </c>
      <c r="E404" s="14">
        <f t="shared" si="26"/>
        <v>1946</v>
      </c>
      <c r="F404" s="15">
        <f t="shared" si="25"/>
        <v>0</v>
      </c>
      <c r="G404" s="16">
        <f t="shared" si="24"/>
        <v>0</v>
      </c>
      <c r="H404" s="16">
        <f t="shared" si="27"/>
        <v>0</v>
      </c>
    </row>
    <row r="405" spans="1:8" x14ac:dyDescent="0.25">
      <c r="A405" s="13" t="s">
        <v>497</v>
      </c>
      <c r="B405" s="13" t="s">
        <v>498</v>
      </c>
      <c r="C405" s="14">
        <v>846</v>
      </c>
      <c r="D405" s="14">
        <v>49</v>
      </c>
      <c r="E405" s="14">
        <f t="shared" si="26"/>
        <v>895</v>
      </c>
      <c r="F405" s="15">
        <f t="shared" si="25"/>
        <v>0</v>
      </c>
      <c r="G405" s="16">
        <f t="shared" si="24"/>
        <v>0</v>
      </c>
      <c r="H405" s="16">
        <f t="shared" si="27"/>
        <v>0</v>
      </c>
    </row>
    <row r="406" spans="1:8" x14ac:dyDescent="0.25">
      <c r="A406" s="13" t="s">
        <v>497</v>
      </c>
      <c r="B406" s="13" t="s">
        <v>499</v>
      </c>
      <c r="C406" s="14">
        <v>980</v>
      </c>
      <c r="D406" s="14">
        <v>56</v>
      </c>
      <c r="E406" s="14">
        <f t="shared" si="26"/>
        <v>1036</v>
      </c>
      <c r="F406" s="15">
        <f t="shared" si="25"/>
        <v>0</v>
      </c>
      <c r="G406" s="16">
        <f t="shared" si="24"/>
        <v>0</v>
      </c>
      <c r="H406" s="16">
        <f t="shared" si="27"/>
        <v>0</v>
      </c>
    </row>
    <row r="407" spans="1:8" x14ac:dyDescent="0.25">
      <c r="A407" s="13" t="s">
        <v>497</v>
      </c>
      <c r="B407" s="13" t="s">
        <v>500</v>
      </c>
      <c r="C407" s="14">
        <v>1276</v>
      </c>
      <c r="D407" s="14">
        <v>73</v>
      </c>
      <c r="E407" s="14">
        <f t="shared" si="26"/>
        <v>1349</v>
      </c>
      <c r="F407" s="15">
        <f t="shared" si="25"/>
        <v>0</v>
      </c>
      <c r="G407" s="16">
        <f t="shared" si="24"/>
        <v>0</v>
      </c>
      <c r="H407" s="16">
        <f t="shared" si="27"/>
        <v>0</v>
      </c>
    </row>
    <row r="408" spans="1:8" x14ac:dyDescent="0.25">
      <c r="A408" s="13" t="s">
        <v>497</v>
      </c>
      <c r="B408" s="13" t="s">
        <v>501</v>
      </c>
      <c r="C408" s="14">
        <v>1487</v>
      </c>
      <c r="D408" s="14">
        <v>85</v>
      </c>
      <c r="E408" s="14">
        <f t="shared" si="26"/>
        <v>1572</v>
      </c>
      <c r="F408" s="15">
        <f t="shared" si="25"/>
        <v>0</v>
      </c>
      <c r="G408" s="16">
        <f t="shared" si="24"/>
        <v>0</v>
      </c>
      <c r="H408" s="16">
        <f t="shared" si="27"/>
        <v>0</v>
      </c>
    </row>
    <row r="409" spans="1:8" x14ac:dyDescent="0.25">
      <c r="A409" s="13" t="s">
        <v>497</v>
      </c>
      <c r="B409" s="13" t="s">
        <v>502</v>
      </c>
      <c r="C409" s="14">
        <v>1945</v>
      </c>
      <c r="D409" s="14">
        <v>112</v>
      </c>
      <c r="E409" s="14">
        <f t="shared" si="26"/>
        <v>2057</v>
      </c>
      <c r="F409" s="15">
        <f t="shared" si="25"/>
        <v>0</v>
      </c>
      <c r="G409" s="16">
        <f t="shared" si="24"/>
        <v>0</v>
      </c>
      <c r="H409" s="16">
        <f t="shared" si="27"/>
        <v>0</v>
      </c>
    </row>
    <row r="410" spans="1:8" x14ac:dyDescent="0.25">
      <c r="A410" s="13" t="s">
        <v>497</v>
      </c>
      <c r="B410" s="13" t="s">
        <v>503</v>
      </c>
      <c r="C410" s="14">
        <v>2313</v>
      </c>
      <c r="D410" s="14">
        <v>133</v>
      </c>
      <c r="E410" s="14">
        <f t="shared" si="26"/>
        <v>2446</v>
      </c>
      <c r="F410" s="15">
        <f t="shared" si="25"/>
        <v>0</v>
      </c>
      <c r="G410" s="16">
        <f t="shared" si="24"/>
        <v>0</v>
      </c>
      <c r="H410" s="16">
        <f t="shared" si="27"/>
        <v>0</v>
      </c>
    </row>
    <row r="411" spans="1:8" x14ac:dyDescent="0.25">
      <c r="A411" s="13" t="s">
        <v>504</v>
      </c>
      <c r="B411" s="13" t="s">
        <v>505</v>
      </c>
      <c r="C411" s="14">
        <v>1160</v>
      </c>
      <c r="D411" s="14">
        <v>67</v>
      </c>
      <c r="E411" s="14">
        <f t="shared" si="26"/>
        <v>1227</v>
      </c>
      <c r="F411" s="15">
        <f t="shared" si="25"/>
        <v>0</v>
      </c>
      <c r="G411" s="16">
        <f t="shared" si="24"/>
        <v>0</v>
      </c>
      <c r="H411" s="16">
        <f t="shared" si="27"/>
        <v>0</v>
      </c>
    </row>
    <row r="412" spans="1:8" x14ac:dyDescent="0.25">
      <c r="A412" s="13" t="s">
        <v>504</v>
      </c>
      <c r="B412" s="13" t="s">
        <v>506</v>
      </c>
      <c r="C412" s="14">
        <v>1688</v>
      </c>
      <c r="D412" s="14">
        <v>97</v>
      </c>
      <c r="E412" s="14">
        <f t="shared" si="26"/>
        <v>1785</v>
      </c>
      <c r="F412" s="15">
        <f t="shared" si="25"/>
        <v>0</v>
      </c>
      <c r="G412" s="16">
        <f t="shared" si="24"/>
        <v>0</v>
      </c>
      <c r="H412" s="16">
        <f t="shared" si="27"/>
        <v>0</v>
      </c>
    </row>
    <row r="413" spans="1:8" x14ac:dyDescent="0.25">
      <c r="A413" s="13" t="s">
        <v>504</v>
      </c>
      <c r="B413" s="13" t="s">
        <v>507</v>
      </c>
      <c r="C413" s="14">
        <v>2186</v>
      </c>
      <c r="D413" s="14">
        <v>125</v>
      </c>
      <c r="E413" s="14">
        <f t="shared" si="26"/>
        <v>2311</v>
      </c>
      <c r="F413" s="15">
        <f t="shared" si="25"/>
        <v>0</v>
      </c>
      <c r="G413" s="16">
        <f t="shared" si="24"/>
        <v>0</v>
      </c>
      <c r="H413" s="16">
        <f t="shared" si="27"/>
        <v>0</v>
      </c>
    </row>
    <row r="414" spans="1:8" x14ac:dyDescent="0.25">
      <c r="A414" s="13" t="s">
        <v>504</v>
      </c>
      <c r="B414" s="13" t="s">
        <v>508</v>
      </c>
      <c r="C414" s="14">
        <v>4089</v>
      </c>
      <c r="D414" s="14">
        <v>234</v>
      </c>
      <c r="E414" s="14">
        <f t="shared" si="26"/>
        <v>4323</v>
      </c>
      <c r="F414" s="15">
        <f t="shared" si="25"/>
        <v>0</v>
      </c>
      <c r="G414" s="16">
        <f t="shared" si="24"/>
        <v>0</v>
      </c>
      <c r="H414" s="16">
        <f t="shared" si="27"/>
        <v>0</v>
      </c>
    </row>
    <row r="415" spans="1:8" x14ac:dyDescent="0.25">
      <c r="A415" s="13" t="s">
        <v>504</v>
      </c>
      <c r="B415" s="13" t="s">
        <v>509</v>
      </c>
      <c r="C415" s="14">
        <v>4339</v>
      </c>
      <c r="D415" s="14">
        <v>248</v>
      </c>
      <c r="E415" s="14">
        <f t="shared" si="26"/>
        <v>4587</v>
      </c>
      <c r="F415" s="15">
        <f t="shared" si="25"/>
        <v>0</v>
      </c>
      <c r="G415" s="16">
        <f t="shared" si="24"/>
        <v>0</v>
      </c>
      <c r="H415" s="16">
        <f t="shared" si="27"/>
        <v>0</v>
      </c>
    </row>
    <row r="416" spans="1:8" x14ac:dyDescent="0.25">
      <c r="A416" s="13" t="s">
        <v>504</v>
      </c>
      <c r="B416" s="13" t="s">
        <v>510</v>
      </c>
      <c r="C416" s="14">
        <v>6706</v>
      </c>
      <c r="D416" s="14">
        <v>384</v>
      </c>
      <c r="E416" s="14">
        <f t="shared" si="26"/>
        <v>7090</v>
      </c>
      <c r="F416" s="15">
        <f t="shared" si="25"/>
        <v>0</v>
      </c>
      <c r="G416" s="16">
        <f t="shared" si="24"/>
        <v>0</v>
      </c>
      <c r="H416" s="16">
        <f t="shared" si="27"/>
        <v>0</v>
      </c>
    </row>
    <row r="417" spans="1:8" x14ac:dyDescent="0.25">
      <c r="A417" s="13" t="s">
        <v>504</v>
      </c>
      <c r="B417" s="13" t="s">
        <v>511</v>
      </c>
      <c r="C417" s="14">
        <v>14494</v>
      </c>
      <c r="D417" s="14">
        <v>829</v>
      </c>
      <c r="E417" s="14">
        <f t="shared" si="26"/>
        <v>15323</v>
      </c>
      <c r="F417" s="15">
        <f t="shared" si="25"/>
        <v>0</v>
      </c>
      <c r="G417" s="16">
        <f t="shared" si="24"/>
        <v>0</v>
      </c>
      <c r="H417" s="16">
        <f t="shared" si="27"/>
        <v>0</v>
      </c>
    </row>
    <row r="418" spans="1:8" x14ac:dyDescent="0.25">
      <c r="A418" s="13" t="s">
        <v>504</v>
      </c>
      <c r="B418" s="13" t="s">
        <v>512</v>
      </c>
      <c r="C418" s="14">
        <v>14744</v>
      </c>
      <c r="D418" s="14">
        <v>843</v>
      </c>
      <c r="E418" s="14">
        <f t="shared" si="26"/>
        <v>15587</v>
      </c>
      <c r="F418" s="15">
        <f t="shared" si="25"/>
        <v>0</v>
      </c>
      <c r="G418" s="16">
        <f t="shared" si="24"/>
        <v>0</v>
      </c>
      <c r="H418" s="16">
        <f t="shared" si="27"/>
        <v>0</v>
      </c>
    </row>
    <row r="419" spans="1:8" x14ac:dyDescent="0.25">
      <c r="A419" s="13" t="s">
        <v>513</v>
      </c>
      <c r="B419" s="13" t="s">
        <v>514</v>
      </c>
      <c r="C419" s="14">
        <v>1160</v>
      </c>
      <c r="D419" s="14">
        <v>67</v>
      </c>
      <c r="E419" s="14">
        <f t="shared" si="26"/>
        <v>1227</v>
      </c>
      <c r="F419" s="15">
        <f t="shared" si="25"/>
        <v>0</v>
      </c>
      <c r="G419" s="16">
        <f t="shared" si="24"/>
        <v>0</v>
      </c>
      <c r="H419" s="16">
        <f t="shared" si="27"/>
        <v>0</v>
      </c>
    </row>
    <row r="420" spans="1:8" x14ac:dyDescent="0.25">
      <c r="A420" s="13" t="s">
        <v>513</v>
      </c>
      <c r="B420" s="13" t="s">
        <v>515</v>
      </c>
      <c r="C420" s="14">
        <v>1688</v>
      </c>
      <c r="D420" s="14">
        <v>97</v>
      </c>
      <c r="E420" s="14">
        <f t="shared" si="26"/>
        <v>1785</v>
      </c>
      <c r="F420" s="15">
        <f t="shared" si="25"/>
        <v>0</v>
      </c>
      <c r="G420" s="16">
        <f t="shared" si="24"/>
        <v>0</v>
      </c>
      <c r="H420" s="16">
        <f t="shared" si="27"/>
        <v>0</v>
      </c>
    </row>
    <row r="421" spans="1:8" x14ac:dyDescent="0.25">
      <c r="A421" s="13" t="s">
        <v>513</v>
      </c>
      <c r="B421" s="13" t="s">
        <v>516</v>
      </c>
      <c r="C421" s="14">
        <v>2186</v>
      </c>
      <c r="D421" s="14">
        <v>125</v>
      </c>
      <c r="E421" s="14">
        <f t="shared" si="26"/>
        <v>2311</v>
      </c>
      <c r="F421" s="15">
        <f t="shared" si="25"/>
        <v>0</v>
      </c>
      <c r="G421" s="16">
        <f t="shared" si="24"/>
        <v>0</v>
      </c>
      <c r="H421" s="16">
        <f t="shared" si="27"/>
        <v>0</v>
      </c>
    </row>
    <row r="422" spans="1:8" x14ac:dyDescent="0.25">
      <c r="A422" s="13" t="s">
        <v>513</v>
      </c>
      <c r="B422" s="13" t="s">
        <v>517</v>
      </c>
      <c r="C422" s="14">
        <v>4089</v>
      </c>
      <c r="D422" s="14">
        <v>234</v>
      </c>
      <c r="E422" s="14">
        <f t="shared" si="26"/>
        <v>4323</v>
      </c>
      <c r="F422" s="15">
        <f t="shared" si="25"/>
        <v>0</v>
      </c>
      <c r="G422" s="16">
        <f t="shared" si="24"/>
        <v>0</v>
      </c>
      <c r="H422" s="16">
        <f t="shared" si="27"/>
        <v>0</v>
      </c>
    </row>
    <row r="423" spans="1:8" x14ac:dyDescent="0.25">
      <c r="A423" s="13" t="s">
        <v>513</v>
      </c>
      <c r="B423" s="13" t="s">
        <v>518</v>
      </c>
      <c r="C423" s="14">
        <v>4339</v>
      </c>
      <c r="D423" s="14">
        <v>248</v>
      </c>
      <c r="E423" s="14">
        <f t="shared" si="26"/>
        <v>4587</v>
      </c>
      <c r="F423" s="15">
        <f t="shared" si="25"/>
        <v>0</v>
      </c>
      <c r="G423" s="16">
        <f t="shared" si="24"/>
        <v>0</v>
      </c>
      <c r="H423" s="16">
        <f t="shared" si="27"/>
        <v>0</v>
      </c>
    </row>
    <row r="424" spans="1:8" x14ac:dyDescent="0.25">
      <c r="A424" s="13" t="s">
        <v>513</v>
      </c>
      <c r="B424" s="13" t="s">
        <v>519</v>
      </c>
      <c r="C424" s="14">
        <v>6706</v>
      </c>
      <c r="D424" s="14">
        <v>384</v>
      </c>
      <c r="E424" s="14">
        <f t="shared" si="26"/>
        <v>7090</v>
      </c>
      <c r="F424" s="15">
        <f t="shared" si="25"/>
        <v>0</v>
      </c>
      <c r="G424" s="16">
        <f t="shared" si="24"/>
        <v>0</v>
      </c>
      <c r="H424" s="16">
        <f t="shared" si="27"/>
        <v>0</v>
      </c>
    </row>
    <row r="425" spans="1:8" x14ac:dyDescent="0.25">
      <c r="A425" s="13" t="s">
        <v>513</v>
      </c>
      <c r="B425" s="13" t="s">
        <v>520</v>
      </c>
      <c r="C425" s="14">
        <v>14494</v>
      </c>
      <c r="D425" s="14">
        <v>829</v>
      </c>
      <c r="E425" s="14">
        <f t="shared" si="26"/>
        <v>15323</v>
      </c>
      <c r="F425" s="15">
        <f t="shared" si="25"/>
        <v>0</v>
      </c>
      <c r="G425" s="16">
        <f t="shared" si="24"/>
        <v>0</v>
      </c>
      <c r="H425" s="16">
        <f t="shared" si="27"/>
        <v>0</v>
      </c>
    </row>
    <row r="426" spans="1:8" x14ac:dyDescent="0.25">
      <c r="A426" s="13" t="s">
        <v>513</v>
      </c>
      <c r="B426" s="13" t="s">
        <v>521</v>
      </c>
      <c r="C426" s="14">
        <v>14744</v>
      </c>
      <c r="D426" s="14">
        <v>843</v>
      </c>
      <c r="E426" s="14">
        <f t="shared" si="26"/>
        <v>15587</v>
      </c>
      <c r="F426" s="15">
        <f t="shared" si="25"/>
        <v>0</v>
      </c>
      <c r="G426" s="16">
        <f t="shared" si="24"/>
        <v>0</v>
      </c>
      <c r="H426" s="16">
        <f t="shared" si="27"/>
        <v>0</v>
      </c>
    </row>
    <row r="427" spans="1:8" x14ac:dyDescent="0.25">
      <c r="A427" s="13" t="s">
        <v>522</v>
      </c>
      <c r="B427" s="13" t="s">
        <v>523</v>
      </c>
      <c r="C427" s="14">
        <v>4650</v>
      </c>
      <c r="D427" s="14">
        <v>266</v>
      </c>
      <c r="E427" s="14">
        <f t="shared" si="26"/>
        <v>4916</v>
      </c>
      <c r="F427" s="15">
        <f t="shared" si="25"/>
        <v>0</v>
      </c>
      <c r="G427" s="16">
        <f t="shared" si="24"/>
        <v>0</v>
      </c>
      <c r="H427" s="16">
        <f t="shared" si="27"/>
        <v>0</v>
      </c>
    </row>
    <row r="428" spans="1:8" x14ac:dyDescent="0.25">
      <c r="A428" s="13" t="s">
        <v>522</v>
      </c>
      <c r="B428" s="13" t="s">
        <v>524</v>
      </c>
      <c r="C428" s="14">
        <v>4650</v>
      </c>
      <c r="D428" s="14">
        <v>266</v>
      </c>
      <c r="E428" s="14">
        <f t="shared" si="26"/>
        <v>4916</v>
      </c>
      <c r="F428" s="15">
        <f t="shared" si="25"/>
        <v>0</v>
      </c>
      <c r="G428" s="16">
        <f t="shared" si="24"/>
        <v>0</v>
      </c>
      <c r="H428" s="16">
        <f t="shared" si="27"/>
        <v>0</v>
      </c>
    </row>
    <row r="429" spans="1:8" x14ac:dyDescent="0.25">
      <c r="A429" s="13" t="s">
        <v>522</v>
      </c>
      <c r="B429" s="13" t="s">
        <v>525</v>
      </c>
      <c r="C429" s="14">
        <v>9059</v>
      </c>
      <c r="D429" s="14">
        <v>518</v>
      </c>
      <c r="E429" s="14">
        <f t="shared" si="26"/>
        <v>9577</v>
      </c>
      <c r="F429" s="15">
        <f t="shared" si="25"/>
        <v>0</v>
      </c>
      <c r="G429" s="16">
        <f t="shared" ref="G429:G492" si="28">F429*C429</f>
        <v>0</v>
      </c>
      <c r="H429" s="16">
        <f t="shared" si="27"/>
        <v>0</v>
      </c>
    </row>
    <row r="430" spans="1:8" x14ac:dyDescent="0.25">
      <c r="A430" s="13" t="s">
        <v>522</v>
      </c>
      <c r="B430" s="13" t="s">
        <v>526</v>
      </c>
      <c r="C430" s="14">
        <v>9059</v>
      </c>
      <c r="D430" s="14">
        <v>518</v>
      </c>
      <c r="E430" s="14">
        <f t="shared" si="26"/>
        <v>9577</v>
      </c>
      <c r="F430" s="15">
        <f t="shared" si="25"/>
        <v>0</v>
      </c>
      <c r="G430" s="16">
        <f t="shared" si="28"/>
        <v>0</v>
      </c>
      <c r="H430" s="16">
        <f t="shared" si="27"/>
        <v>0</v>
      </c>
    </row>
    <row r="431" spans="1:8" x14ac:dyDescent="0.25">
      <c r="A431" s="13" t="s">
        <v>527</v>
      </c>
      <c r="B431" s="13" t="s">
        <v>528</v>
      </c>
      <c r="C431" s="14">
        <v>706</v>
      </c>
      <c r="D431" s="14">
        <v>41</v>
      </c>
      <c r="E431" s="14">
        <f t="shared" si="26"/>
        <v>747</v>
      </c>
      <c r="F431" s="15">
        <f t="shared" si="25"/>
        <v>0</v>
      </c>
      <c r="G431" s="16">
        <f t="shared" si="28"/>
        <v>0</v>
      </c>
      <c r="H431" s="16">
        <f t="shared" si="27"/>
        <v>0</v>
      </c>
    </row>
    <row r="432" spans="1:8" x14ac:dyDescent="0.25">
      <c r="A432" s="13" t="s">
        <v>527</v>
      </c>
      <c r="B432" s="13" t="s">
        <v>529</v>
      </c>
      <c r="C432" s="14">
        <v>889</v>
      </c>
      <c r="D432" s="14">
        <v>51</v>
      </c>
      <c r="E432" s="14">
        <f t="shared" si="26"/>
        <v>940</v>
      </c>
      <c r="F432" s="15">
        <f t="shared" si="25"/>
        <v>0</v>
      </c>
      <c r="G432" s="16">
        <f t="shared" si="28"/>
        <v>0</v>
      </c>
      <c r="H432" s="16">
        <f t="shared" si="27"/>
        <v>0</v>
      </c>
    </row>
    <row r="433" spans="1:8" x14ac:dyDescent="0.25">
      <c r="A433" s="13" t="s">
        <v>527</v>
      </c>
      <c r="B433" s="13" t="s">
        <v>530</v>
      </c>
      <c r="C433" s="14">
        <v>1350</v>
      </c>
      <c r="D433" s="14">
        <v>78</v>
      </c>
      <c r="E433" s="14">
        <f t="shared" si="26"/>
        <v>1428</v>
      </c>
      <c r="F433" s="15">
        <f t="shared" si="25"/>
        <v>0</v>
      </c>
      <c r="G433" s="16">
        <f t="shared" si="28"/>
        <v>0</v>
      </c>
      <c r="H433" s="16">
        <f t="shared" si="27"/>
        <v>0</v>
      </c>
    </row>
    <row r="434" spans="1:8" x14ac:dyDescent="0.25">
      <c r="A434" s="13" t="s">
        <v>527</v>
      </c>
      <c r="B434" s="13" t="s">
        <v>531</v>
      </c>
      <c r="C434" s="14">
        <v>1655</v>
      </c>
      <c r="D434" s="14">
        <v>95</v>
      </c>
      <c r="E434" s="14">
        <f t="shared" si="26"/>
        <v>1750</v>
      </c>
      <c r="F434" s="15">
        <f t="shared" si="25"/>
        <v>0</v>
      </c>
      <c r="G434" s="16">
        <f t="shared" si="28"/>
        <v>0</v>
      </c>
      <c r="H434" s="16">
        <f t="shared" si="27"/>
        <v>0</v>
      </c>
    </row>
    <row r="435" spans="1:8" x14ac:dyDescent="0.25">
      <c r="A435" s="13" t="s">
        <v>527</v>
      </c>
      <c r="B435" s="13" t="s">
        <v>532</v>
      </c>
      <c r="C435" s="14">
        <v>1743</v>
      </c>
      <c r="D435" s="14">
        <v>100</v>
      </c>
      <c r="E435" s="14">
        <f t="shared" si="26"/>
        <v>1843</v>
      </c>
      <c r="F435" s="15">
        <f t="shared" si="25"/>
        <v>0</v>
      </c>
      <c r="G435" s="16">
        <f t="shared" si="28"/>
        <v>0</v>
      </c>
      <c r="H435" s="16">
        <f t="shared" si="27"/>
        <v>0</v>
      </c>
    </row>
    <row r="436" spans="1:8" x14ac:dyDescent="0.25">
      <c r="A436" s="13" t="s">
        <v>527</v>
      </c>
      <c r="B436" s="13" t="s">
        <v>533</v>
      </c>
      <c r="C436" s="14">
        <v>2861</v>
      </c>
      <c r="D436" s="14">
        <v>164</v>
      </c>
      <c r="E436" s="14">
        <f t="shared" si="26"/>
        <v>3025</v>
      </c>
      <c r="F436" s="15">
        <f t="shared" si="25"/>
        <v>0</v>
      </c>
      <c r="G436" s="16">
        <f t="shared" si="28"/>
        <v>0</v>
      </c>
      <c r="H436" s="16">
        <f t="shared" si="27"/>
        <v>0</v>
      </c>
    </row>
    <row r="437" spans="1:8" x14ac:dyDescent="0.25">
      <c r="A437" s="13" t="s">
        <v>527</v>
      </c>
      <c r="B437" s="13" t="s">
        <v>534</v>
      </c>
      <c r="C437" s="14">
        <v>5968</v>
      </c>
      <c r="D437" s="14">
        <v>341</v>
      </c>
      <c r="E437" s="14">
        <f t="shared" si="26"/>
        <v>6309</v>
      </c>
      <c r="F437" s="15">
        <f t="shared" si="25"/>
        <v>0</v>
      </c>
      <c r="G437" s="16">
        <f t="shared" si="28"/>
        <v>0</v>
      </c>
      <c r="H437" s="16">
        <f t="shared" si="27"/>
        <v>0</v>
      </c>
    </row>
    <row r="438" spans="1:8" x14ac:dyDescent="0.25">
      <c r="A438" s="13" t="s">
        <v>527</v>
      </c>
      <c r="B438" s="13" t="s">
        <v>535</v>
      </c>
      <c r="C438" s="14">
        <v>10405</v>
      </c>
      <c r="D438" s="14">
        <v>595</v>
      </c>
      <c r="E438" s="14">
        <f t="shared" si="26"/>
        <v>11000</v>
      </c>
      <c r="F438" s="15">
        <f t="shared" si="25"/>
        <v>0</v>
      </c>
      <c r="G438" s="16">
        <f t="shared" si="28"/>
        <v>0</v>
      </c>
      <c r="H438" s="16">
        <f t="shared" si="27"/>
        <v>0</v>
      </c>
    </row>
    <row r="439" spans="1:8" x14ac:dyDescent="0.25">
      <c r="A439" s="13" t="s">
        <v>536</v>
      </c>
      <c r="B439" s="13" t="s">
        <v>537</v>
      </c>
      <c r="C439" s="14">
        <v>366</v>
      </c>
      <c r="D439" s="14">
        <v>21</v>
      </c>
      <c r="E439" s="14">
        <f t="shared" si="26"/>
        <v>387</v>
      </c>
      <c r="F439" s="15">
        <f t="shared" si="25"/>
        <v>0</v>
      </c>
      <c r="G439" s="16">
        <f t="shared" si="28"/>
        <v>0</v>
      </c>
      <c r="H439" s="16">
        <f t="shared" si="27"/>
        <v>0</v>
      </c>
    </row>
    <row r="440" spans="1:8" x14ac:dyDescent="0.25">
      <c r="A440" s="13" t="s">
        <v>536</v>
      </c>
      <c r="B440" s="13" t="s">
        <v>538</v>
      </c>
      <c r="C440" s="14">
        <v>378</v>
      </c>
      <c r="D440" s="14">
        <v>22</v>
      </c>
      <c r="E440" s="14">
        <f t="shared" si="26"/>
        <v>400</v>
      </c>
      <c r="F440" s="15">
        <f t="shared" si="25"/>
        <v>0</v>
      </c>
      <c r="G440" s="16">
        <f t="shared" si="28"/>
        <v>0</v>
      </c>
      <c r="H440" s="16">
        <f t="shared" si="27"/>
        <v>0</v>
      </c>
    </row>
    <row r="441" spans="1:8" x14ac:dyDescent="0.25">
      <c r="A441" s="13" t="s">
        <v>536</v>
      </c>
      <c r="B441" s="13" t="s">
        <v>539</v>
      </c>
      <c r="C441" s="14">
        <v>473</v>
      </c>
      <c r="D441" s="14">
        <v>27</v>
      </c>
      <c r="E441" s="14">
        <f t="shared" si="26"/>
        <v>500</v>
      </c>
      <c r="F441" s="15">
        <f t="shared" si="25"/>
        <v>0</v>
      </c>
      <c r="G441" s="16">
        <f t="shared" si="28"/>
        <v>0</v>
      </c>
      <c r="H441" s="16">
        <f t="shared" si="27"/>
        <v>0</v>
      </c>
    </row>
    <row r="442" spans="1:8" x14ac:dyDescent="0.25">
      <c r="A442" s="13" t="s">
        <v>536</v>
      </c>
      <c r="B442" s="13" t="s">
        <v>540</v>
      </c>
      <c r="C442" s="14">
        <v>519</v>
      </c>
      <c r="D442" s="14">
        <v>30</v>
      </c>
      <c r="E442" s="14">
        <f t="shared" si="26"/>
        <v>549</v>
      </c>
      <c r="F442" s="15">
        <f t="shared" si="25"/>
        <v>0</v>
      </c>
      <c r="G442" s="16">
        <f t="shared" si="28"/>
        <v>0</v>
      </c>
      <c r="H442" s="16">
        <f t="shared" si="27"/>
        <v>0</v>
      </c>
    </row>
    <row r="443" spans="1:8" x14ac:dyDescent="0.25">
      <c r="A443" s="13" t="s">
        <v>536</v>
      </c>
      <c r="B443" s="13" t="s">
        <v>541</v>
      </c>
      <c r="C443" s="14">
        <v>638</v>
      </c>
      <c r="D443" s="14">
        <v>37</v>
      </c>
      <c r="E443" s="14">
        <f t="shared" si="26"/>
        <v>675</v>
      </c>
      <c r="F443" s="15">
        <f t="shared" si="25"/>
        <v>0</v>
      </c>
      <c r="G443" s="16">
        <f t="shared" si="28"/>
        <v>0</v>
      </c>
      <c r="H443" s="16">
        <f t="shared" si="27"/>
        <v>0</v>
      </c>
    </row>
    <row r="444" spans="1:8" x14ac:dyDescent="0.25">
      <c r="A444" s="13" t="s">
        <v>536</v>
      </c>
      <c r="B444" s="13" t="s">
        <v>542</v>
      </c>
      <c r="C444" s="14">
        <v>699</v>
      </c>
      <c r="D444" s="14">
        <v>40</v>
      </c>
      <c r="E444" s="14">
        <f t="shared" si="26"/>
        <v>739</v>
      </c>
      <c r="F444" s="15">
        <f t="shared" si="25"/>
        <v>0</v>
      </c>
      <c r="G444" s="16">
        <f t="shared" si="28"/>
        <v>0</v>
      </c>
      <c r="H444" s="16">
        <f t="shared" si="27"/>
        <v>0</v>
      </c>
    </row>
    <row r="445" spans="1:8" x14ac:dyDescent="0.25">
      <c r="A445" s="13" t="s">
        <v>536</v>
      </c>
      <c r="B445" s="13" t="s">
        <v>543</v>
      </c>
      <c r="C445" s="14">
        <v>882</v>
      </c>
      <c r="D445" s="14">
        <v>51</v>
      </c>
      <c r="E445" s="14">
        <f t="shared" si="26"/>
        <v>933</v>
      </c>
      <c r="F445" s="15">
        <f t="shared" si="25"/>
        <v>0</v>
      </c>
      <c r="G445" s="16">
        <f t="shared" si="28"/>
        <v>0</v>
      </c>
      <c r="H445" s="16">
        <f t="shared" si="27"/>
        <v>0</v>
      </c>
    </row>
    <row r="446" spans="1:8" x14ac:dyDescent="0.25">
      <c r="A446" s="13" t="s">
        <v>536</v>
      </c>
      <c r="B446" s="13" t="s">
        <v>544</v>
      </c>
      <c r="C446" s="14">
        <v>921</v>
      </c>
      <c r="D446" s="14">
        <v>53</v>
      </c>
      <c r="E446" s="14">
        <f t="shared" si="26"/>
        <v>974</v>
      </c>
      <c r="F446" s="15">
        <f t="shared" si="25"/>
        <v>0</v>
      </c>
      <c r="G446" s="16">
        <f t="shared" si="28"/>
        <v>0</v>
      </c>
      <c r="H446" s="16">
        <f t="shared" si="27"/>
        <v>0</v>
      </c>
    </row>
    <row r="447" spans="1:8" x14ac:dyDescent="0.25">
      <c r="A447" s="13" t="s">
        <v>536</v>
      </c>
      <c r="B447" s="13" t="s">
        <v>545</v>
      </c>
      <c r="C447" s="14">
        <v>1567</v>
      </c>
      <c r="D447" s="14">
        <v>90</v>
      </c>
      <c r="E447" s="14">
        <f t="shared" si="26"/>
        <v>1657</v>
      </c>
      <c r="F447" s="15">
        <f t="shared" si="25"/>
        <v>0</v>
      </c>
      <c r="G447" s="16">
        <f t="shared" si="28"/>
        <v>0</v>
      </c>
      <c r="H447" s="16">
        <f t="shared" si="27"/>
        <v>0</v>
      </c>
    </row>
    <row r="448" spans="1:8" x14ac:dyDescent="0.25">
      <c r="A448" s="13" t="s">
        <v>546</v>
      </c>
      <c r="B448" s="13" t="s">
        <v>547</v>
      </c>
      <c r="C448" s="14">
        <v>957</v>
      </c>
      <c r="D448" s="14">
        <v>55</v>
      </c>
      <c r="E448" s="14">
        <f t="shared" si="26"/>
        <v>1012</v>
      </c>
      <c r="F448" s="15">
        <f t="shared" si="25"/>
        <v>0</v>
      </c>
      <c r="G448" s="16">
        <f t="shared" si="28"/>
        <v>0</v>
      </c>
      <c r="H448" s="16">
        <f t="shared" si="27"/>
        <v>0</v>
      </c>
    </row>
    <row r="449" spans="1:8" x14ac:dyDescent="0.25">
      <c r="A449" s="13" t="s">
        <v>546</v>
      </c>
      <c r="B449" s="13" t="s">
        <v>548</v>
      </c>
      <c r="C449" s="14">
        <v>984</v>
      </c>
      <c r="D449" s="14">
        <v>57</v>
      </c>
      <c r="E449" s="14">
        <f t="shared" si="26"/>
        <v>1041</v>
      </c>
      <c r="F449" s="15">
        <f t="shared" si="25"/>
        <v>0</v>
      </c>
      <c r="G449" s="16">
        <f t="shared" si="28"/>
        <v>0</v>
      </c>
      <c r="H449" s="16">
        <f t="shared" si="27"/>
        <v>0</v>
      </c>
    </row>
    <row r="450" spans="1:8" x14ac:dyDescent="0.25">
      <c r="A450" s="13" t="s">
        <v>546</v>
      </c>
      <c r="B450" s="13" t="s">
        <v>549</v>
      </c>
      <c r="C450" s="14">
        <v>1090</v>
      </c>
      <c r="D450" s="14">
        <v>63</v>
      </c>
      <c r="E450" s="14">
        <f t="shared" si="26"/>
        <v>1153</v>
      </c>
      <c r="F450" s="15">
        <f t="shared" si="25"/>
        <v>0</v>
      </c>
      <c r="G450" s="16">
        <f t="shared" si="28"/>
        <v>0</v>
      </c>
      <c r="H450" s="16">
        <f t="shared" si="27"/>
        <v>0</v>
      </c>
    </row>
    <row r="451" spans="1:8" x14ac:dyDescent="0.25">
      <c r="A451" s="13" t="s">
        <v>546</v>
      </c>
      <c r="B451" s="13" t="s">
        <v>550</v>
      </c>
      <c r="C451" s="14">
        <v>1522</v>
      </c>
      <c r="D451" s="14">
        <v>87</v>
      </c>
      <c r="E451" s="14">
        <f t="shared" si="26"/>
        <v>1609</v>
      </c>
      <c r="F451" s="15">
        <f t="shared" si="25"/>
        <v>0</v>
      </c>
      <c r="G451" s="16">
        <f t="shared" si="28"/>
        <v>0</v>
      </c>
      <c r="H451" s="16">
        <f t="shared" si="27"/>
        <v>0</v>
      </c>
    </row>
    <row r="452" spans="1:8" x14ac:dyDescent="0.25">
      <c r="A452" s="13" t="s">
        <v>546</v>
      </c>
      <c r="B452" s="13" t="s">
        <v>551</v>
      </c>
      <c r="C452" s="14">
        <v>2047</v>
      </c>
      <c r="D452" s="14">
        <v>117</v>
      </c>
      <c r="E452" s="14">
        <f t="shared" si="26"/>
        <v>2164</v>
      </c>
      <c r="F452" s="15">
        <f t="shared" si="25"/>
        <v>0</v>
      </c>
      <c r="G452" s="16">
        <f t="shared" si="28"/>
        <v>0</v>
      </c>
      <c r="H452" s="16">
        <f t="shared" si="27"/>
        <v>0</v>
      </c>
    </row>
    <row r="453" spans="1:8" x14ac:dyDescent="0.25">
      <c r="A453" s="13" t="s">
        <v>546</v>
      </c>
      <c r="B453" s="13" t="s">
        <v>552</v>
      </c>
      <c r="C453" s="14">
        <v>2831</v>
      </c>
      <c r="D453" s="14">
        <v>162</v>
      </c>
      <c r="E453" s="14">
        <f t="shared" si="26"/>
        <v>2993</v>
      </c>
      <c r="F453" s="15">
        <f t="shared" ref="F453:F516" si="29">$A$2</f>
        <v>0</v>
      </c>
      <c r="G453" s="16">
        <f t="shared" si="28"/>
        <v>0</v>
      </c>
      <c r="H453" s="16">
        <f t="shared" si="27"/>
        <v>0</v>
      </c>
    </row>
    <row r="454" spans="1:8" x14ac:dyDescent="0.25">
      <c r="A454" s="13" t="s">
        <v>546</v>
      </c>
      <c r="B454" s="13" t="s">
        <v>553</v>
      </c>
      <c r="C454" s="14">
        <v>4328</v>
      </c>
      <c r="D454" s="14">
        <v>248</v>
      </c>
      <c r="E454" s="14">
        <f t="shared" ref="E454:E517" si="30">IF(ISBLANK(D454)=TRUE,"",C454+D454)</f>
        <v>4576</v>
      </c>
      <c r="F454" s="15">
        <f t="shared" si="29"/>
        <v>0</v>
      </c>
      <c r="G454" s="16">
        <f t="shared" si="28"/>
        <v>0</v>
      </c>
      <c r="H454" s="16">
        <f t="shared" ref="H454:H517" si="31">IF(ISERR(E454*F454),"",E454*F454)</f>
        <v>0</v>
      </c>
    </row>
    <row r="455" spans="1:8" x14ac:dyDescent="0.25">
      <c r="A455" s="13" t="s">
        <v>546</v>
      </c>
      <c r="B455" s="13" t="s">
        <v>554</v>
      </c>
      <c r="C455" s="14">
        <v>7948</v>
      </c>
      <c r="D455" s="14">
        <v>455</v>
      </c>
      <c r="E455" s="14">
        <f t="shared" si="30"/>
        <v>8403</v>
      </c>
      <c r="F455" s="15">
        <f t="shared" si="29"/>
        <v>0</v>
      </c>
      <c r="G455" s="16">
        <f t="shared" si="28"/>
        <v>0</v>
      </c>
      <c r="H455" s="16">
        <f t="shared" si="31"/>
        <v>0</v>
      </c>
    </row>
    <row r="456" spans="1:8" x14ac:dyDescent="0.25">
      <c r="A456" s="13" t="s">
        <v>546</v>
      </c>
      <c r="B456" s="13" t="s">
        <v>555</v>
      </c>
      <c r="C456" s="14">
        <v>13393</v>
      </c>
      <c r="D456" s="14">
        <v>766</v>
      </c>
      <c r="E456" s="14">
        <f t="shared" si="30"/>
        <v>14159</v>
      </c>
      <c r="F456" s="15">
        <f t="shared" si="29"/>
        <v>0</v>
      </c>
      <c r="G456" s="16">
        <f t="shared" si="28"/>
        <v>0</v>
      </c>
      <c r="H456" s="16">
        <f t="shared" si="31"/>
        <v>0</v>
      </c>
    </row>
    <row r="457" spans="1:8" x14ac:dyDescent="0.25">
      <c r="A457" s="13" t="s">
        <v>546</v>
      </c>
      <c r="B457" s="13" t="s">
        <v>556</v>
      </c>
      <c r="C457" s="14">
        <v>26842</v>
      </c>
      <c r="D457" s="14">
        <v>1534</v>
      </c>
      <c r="E457" s="14">
        <f t="shared" si="30"/>
        <v>28376</v>
      </c>
      <c r="F457" s="15">
        <f t="shared" si="29"/>
        <v>0</v>
      </c>
      <c r="G457" s="16">
        <f t="shared" si="28"/>
        <v>0</v>
      </c>
      <c r="H457" s="16">
        <f t="shared" si="31"/>
        <v>0</v>
      </c>
    </row>
    <row r="458" spans="1:8" x14ac:dyDescent="0.25">
      <c r="A458" s="13" t="s">
        <v>546</v>
      </c>
      <c r="B458" s="13" t="s">
        <v>557</v>
      </c>
      <c r="C458" s="14">
        <v>38434</v>
      </c>
      <c r="D458" s="14">
        <v>2197</v>
      </c>
      <c r="E458" s="14">
        <f t="shared" si="30"/>
        <v>40631</v>
      </c>
      <c r="F458" s="15">
        <f t="shared" si="29"/>
        <v>0</v>
      </c>
      <c r="G458" s="16">
        <f t="shared" si="28"/>
        <v>0</v>
      </c>
      <c r="H458" s="16">
        <f t="shared" si="31"/>
        <v>0</v>
      </c>
    </row>
    <row r="459" spans="1:8" x14ac:dyDescent="0.25">
      <c r="A459" s="13" t="s">
        <v>558</v>
      </c>
      <c r="B459" s="13" t="s">
        <v>559</v>
      </c>
      <c r="C459" s="14">
        <v>787</v>
      </c>
      <c r="D459" s="14">
        <v>45</v>
      </c>
      <c r="E459" s="14">
        <f t="shared" si="30"/>
        <v>832</v>
      </c>
      <c r="F459" s="15">
        <f t="shared" si="29"/>
        <v>0</v>
      </c>
      <c r="G459" s="16">
        <f t="shared" si="28"/>
        <v>0</v>
      </c>
      <c r="H459" s="16">
        <f t="shared" si="31"/>
        <v>0</v>
      </c>
    </row>
    <row r="460" spans="1:8" x14ac:dyDescent="0.25">
      <c r="A460" s="13" t="s">
        <v>558</v>
      </c>
      <c r="B460" s="13" t="s">
        <v>560</v>
      </c>
      <c r="C460" s="14">
        <v>957</v>
      </c>
      <c r="D460" s="14">
        <v>55</v>
      </c>
      <c r="E460" s="14">
        <f t="shared" si="30"/>
        <v>1012</v>
      </c>
      <c r="F460" s="15">
        <f t="shared" si="29"/>
        <v>0</v>
      </c>
      <c r="G460" s="16">
        <f t="shared" si="28"/>
        <v>0</v>
      </c>
      <c r="H460" s="16">
        <f t="shared" si="31"/>
        <v>0</v>
      </c>
    </row>
    <row r="461" spans="1:8" x14ac:dyDescent="0.25">
      <c r="A461" s="13" t="s">
        <v>558</v>
      </c>
      <c r="B461" s="13" t="s">
        <v>561</v>
      </c>
      <c r="C461" s="14">
        <v>1003</v>
      </c>
      <c r="D461" s="14">
        <v>58</v>
      </c>
      <c r="E461" s="14">
        <f t="shared" si="30"/>
        <v>1061</v>
      </c>
      <c r="F461" s="15">
        <f t="shared" si="29"/>
        <v>0</v>
      </c>
      <c r="G461" s="16">
        <f t="shared" si="28"/>
        <v>0</v>
      </c>
      <c r="H461" s="16">
        <f t="shared" si="31"/>
        <v>0</v>
      </c>
    </row>
    <row r="462" spans="1:8" x14ac:dyDescent="0.25">
      <c r="A462" s="13" t="s">
        <v>558</v>
      </c>
      <c r="B462" s="13" t="s">
        <v>562</v>
      </c>
      <c r="C462" s="14">
        <v>1309</v>
      </c>
      <c r="D462" s="14">
        <v>75</v>
      </c>
      <c r="E462" s="14">
        <f t="shared" si="30"/>
        <v>1384</v>
      </c>
      <c r="F462" s="15">
        <f t="shared" si="29"/>
        <v>0</v>
      </c>
      <c r="G462" s="16">
        <f t="shared" si="28"/>
        <v>0</v>
      </c>
      <c r="H462" s="16">
        <f t="shared" si="31"/>
        <v>0</v>
      </c>
    </row>
    <row r="463" spans="1:8" x14ac:dyDescent="0.25">
      <c r="A463" s="13" t="s">
        <v>558</v>
      </c>
      <c r="B463" s="13" t="s">
        <v>563</v>
      </c>
      <c r="C463" s="14">
        <v>1880</v>
      </c>
      <c r="D463" s="14">
        <v>108</v>
      </c>
      <c r="E463" s="14">
        <f t="shared" si="30"/>
        <v>1988</v>
      </c>
      <c r="F463" s="15">
        <f t="shared" si="29"/>
        <v>0</v>
      </c>
      <c r="G463" s="16">
        <f t="shared" si="28"/>
        <v>0</v>
      </c>
      <c r="H463" s="16">
        <f t="shared" si="31"/>
        <v>0</v>
      </c>
    </row>
    <row r="464" spans="1:8" x14ac:dyDescent="0.25">
      <c r="A464" s="13" t="s">
        <v>558</v>
      </c>
      <c r="B464" s="13" t="s">
        <v>564</v>
      </c>
      <c r="C464" s="14">
        <v>2539</v>
      </c>
      <c r="D464" s="14">
        <v>146</v>
      </c>
      <c r="E464" s="14">
        <f t="shared" si="30"/>
        <v>2685</v>
      </c>
      <c r="F464" s="15">
        <f t="shared" si="29"/>
        <v>0</v>
      </c>
      <c r="G464" s="16">
        <f t="shared" si="28"/>
        <v>0</v>
      </c>
      <c r="H464" s="16">
        <f t="shared" si="31"/>
        <v>0</v>
      </c>
    </row>
    <row r="465" spans="1:8" x14ac:dyDescent="0.25">
      <c r="A465" s="13" t="s">
        <v>558</v>
      </c>
      <c r="B465" s="13" t="s">
        <v>565</v>
      </c>
      <c r="C465" s="14">
        <v>3966</v>
      </c>
      <c r="D465" s="14">
        <v>227</v>
      </c>
      <c r="E465" s="14">
        <f t="shared" si="30"/>
        <v>4193</v>
      </c>
      <c r="F465" s="15">
        <f t="shared" si="29"/>
        <v>0</v>
      </c>
      <c r="G465" s="16">
        <f t="shared" si="28"/>
        <v>0</v>
      </c>
      <c r="H465" s="16">
        <f t="shared" si="31"/>
        <v>0</v>
      </c>
    </row>
    <row r="466" spans="1:8" x14ac:dyDescent="0.25">
      <c r="A466" s="13" t="s">
        <v>558</v>
      </c>
      <c r="B466" s="13" t="s">
        <v>566</v>
      </c>
      <c r="C466" s="14">
        <v>7332</v>
      </c>
      <c r="D466" s="14">
        <v>419</v>
      </c>
      <c r="E466" s="14">
        <f t="shared" si="30"/>
        <v>7751</v>
      </c>
      <c r="F466" s="15">
        <f t="shared" si="29"/>
        <v>0</v>
      </c>
      <c r="G466" s="16">
        <f t="shared" si="28"/>
        <v>0</v>
      </c>
      <c r="H466" s="16">
        <f t="shared" si="31"/>
        <v>0</v>
      </c>
    </row>
    <row r="467" spans="1:8" x14ac:dyDescent="0.25">
      <c r="A467" s="13" t="s">
        <v>558</v>
      </c>
      <c r="B467" s="13" t="s">
        <v>567</v>
      </c>
      <c r="C467" s="14">
        <v>12086</v>
      </c>
      <c r="D467" s="14">
        <v>691</v>
      </c>
      <c r="E467" s="14">
        <f t="shared" si="30"/>
        <v>12777</v>
      </c>
      <c r="F467" s="15">
        <f t="shared" si="29"/>
        <v>0</v>
      </c>
      <c r="G467" s="16">
        <f t="shared" si="28"/>
        <v>0</v>
      </c>
      <c r="H467" s="16">
        <f t="shared" si="31"/>
        <v>0</v>
      </c>
    </row>
    <row r="468" spans="1:8" x14ac:dyDescent="0.25">
      <c r="A468" s="13" t="s">
        <v>558</v>
      </c>
      <c r="B468" s="13" t="s">
        <v>568</v>
      </c>
      <c r="C468" s="14">
        <v>20377</v>
      </c>
      <c r="D468" s="14">
        <v>1165</v>
      </c>
      <c r="E468" s="14">
        <f t="shared" si="30"/>
        <v>21542</v>
      </c>
      <c r="F468" s="15">
        <f t="shared" si="29"/>
        <v>0</v>
      </c>
      <c r="G468" s="16">
        <f t="shared" si="28"/>
        <v>0</v>
      </c>
      <c r="H468" s="16">
        <f t="shared" si="31"/>
        <v>0</v>
      </c>
    </row>
    <row r="469" spans="1:8" x14ac:dyDescent="0.25">
      <c r="A469" s="13" t="s">
        <v>558</v>
      </c>
      <c r="B469" s="13" t="s">
        <v>569</v>
      </c>
      <c r="C469" s="14">
        <v>35138</v>
      </c>
      <c r="D469" s="14">
        <v>2008</v>
      </c>
      <c r="E469" s="14">
        <f t="shared" si="30"/>
        <v>37146</v>
      </c>
      <c r="F469" s="15">
        <f t="shared" si="29"/>
        <v>0</v>
      </c>
      <c r="G469" s="16">
        <f t="shared" si="28"/>
        <v>0</v>
      </c>
      <c r="H469" s="16">
        <f t="shared" si="31"/>
        <v>0</v>
      </c>
    </row>
    <row r="470" spans="1:8" x14ac:dyDescent="0.25">
      <c r="A470" s="13" t="s">
        <v>570</v>
      </c>
      <c r="B470" s="13" t="s">
        <v>571</v>
      </c>
      <c r="C470" s="14">
        <v>578</v>
      </c>
      <c r="D470" s="14">
        <v>33</v>
      </c>
      <c r="E470" s="14">
        <f t="shared" si="30"/>
        <v>611</v>
      </c>
      <c r="F470" s="15">
        <f t="shared" si="29"/>
        <v>0</v>
      </c>
      <c r="G470" s="16">
        <f t="shared" si="28"/>
        <v>0</v>
      </c>
      <c r="H470" s="16">
        <f t="shared" si="31"/>
        <v>0</v>
      </c>
    </row>
    <row r="471" spans="1:8" x14ac:dyDescent="0.25">
      <c r="A471" s="13" t="s">
        <v>570</v>
      </c>
      <c r="B471" s="13" t="s">
        <v>572</v>
      </c>
      <c r="C471" s="14">
        <v>578</v>
      </c>
      <c r="D471" s="14">
        <v>33</v>
      </c>
      <c r="E471" s="14">
        <f t="shared" si="30"/>
        <v>611</v>
      </c>
      <c r="F471" s="15">
        <f t="shared" si="29"/>
        <v>0</v>
      </c>
      <c r="G471" s="16">
        <f t="shared" si="28"/>
        <v>0</v>
      </c>
      <c r="H471" s="16">
        <f t="shared" si="31"/>
        <v>0</v>
      </c>
    </row>
    <row r="472" spans="1:8" x14ac:dyDescent="0.25">
      <c r="A472" s="13" t="s">
        <v>570</v>
      </c>
      <c r="B472" s="13" t="s">
        <v>573</v>
      </c>
      <c r="C472" s="14">
        <v>578</v>
      </c>
      <c r="D472" s="14">
        <v>33</v>
      </c>
      <c r="E472" s="14">
        <f t="shared" si="30"/>
        <v>611</v>
      </c>
      <c r="F472" s="15">
        <f t="shared" si="29"/>
        <v>0</v>
      </c>
      <c r="G472" s="16">
        <f t="shared" si="28"/>
        <v>0</v>
      </c>
      <c r="H472" s="16">
        <f t="shared" si="31"/>
        <v>0</v>
      </c>
    </row>
    <row r="473" spans="1:8" x14ac:dyDescent="0.25">
      <c r="A473" s="13" t="s">
        <v>570</v>
      </c>
      <c r="B473" s="13" t="s">
        <v>574</v>
      </c>
      <c r="C473" s="14">
        <v>744</v>
      </c>
      <c r="D473" s="14">
        <v>43</v>
      </c>
      <c r="E473" s="14">
        <f t="shared" si="30"/>
        <v>787</v>
      </c>
      <c r="F473" s="15">
        <f t="shared" si="29"/>
        <v>0</v>
      </c>
      <c r="G473" s="16">
        <f t="shared" si="28"/>
        <v>0</v>
      </c>
      <c r="H473" s="16">
        <f t="shared" si="31"/>
        <v>0</v>
      </c>
    </row>
    <row r="474" spans="1:8" x14ac:dyDescent="0.25">
      <c r="A474" s="13" t="s">
        <v>570</v>
      </c>
      <c r="B474" s="13" t="s">
        <v>575</v>
      </c>
      <c r="C474" s="14">
        <v>1320</v>
      </c>
      <c r="D474" s="14">
        <v>76</v>
      </c>
      <c r="E474" s="14">
        <f t="shared" si="30"/>
        <v>1396</v>
      </c>
      <c r="F474" s="15">
        <f t="shared" si="29"/>
        <v>0</v>
      </c>
      <c r="G474" s="16">
        <f t="shared" si="28"/>
        <v>0</v>
      </c>
      <c r="H474" s="16">
        <f t="shared" si="31"/>
        <v>0</v>
      </c>
    </row>
    <row r="475" spans="1:8" x14ac:dyDescent="0.25">
      <c r="A475" s="13" t="s">
        <v>570</v>
      </c>
      <c r="B475" s="13" t="s">
        <v>576</v>
      </c>
      <c r="C475" s="14">
        <v>1371</v>
      </c>
      <c r="D475" s="14">
        <v>79</v>
      </c>
      <c r="E475" s="14">
        <f t="shared" si="30"/>
        <v>1450</v>
      </c>
      <c r="F475" s="15">
        <f t="shared" si="29"/>
        <v>0</v>
      </c>
      <c r="G475" s="16">
        <f t="shared" si="28"/>
        <v>0</v>
      </c>
      <c r="H475" s="16">
        <f t="shared" si="31"/>
        <v>0</v>
      </c>
    </row>
    <row r="476" spans="1:8" x14ac:dyDescent="0.25">
      <c r="A476" s="13" t="s">
        <v>570</v>
      </c>
      <c r="B476" s="13" t="s">
        <v>577</v>
      </c>
      <c r="C476" s="14">
        <v>2068</v>
      </c>
      <c r="D476" s="14">
        <v>119</v>
      </c>
      <c r="E476" s="14">
        <f t="shared" si="30"/>
        <v>2187</v>
      </c>
      <c r="F476" s="15">
        <f t="shared" si="29"/>
        <v>0</v>
      </c>
      <c r="G476" s="16">
        <f t="shared" si="28"/>
        <v>0</v>
      </c>
      <c r="H476" s="16">
        <f t="shared" si="31"/>
        <v>0</v>
      </c>
    </row>
    <row r="477" spans="1:8" x14ac:dyDescent="0.25">
      <c r="A477" s="13" t="s">
        <v>570</v>
      </c>
      <c r="B477" s="13" t="s">
        <v>578</v>
      </c>
      <c r="C477" s="14">
        <v>3153</v>
      </c>
      <c r="D477" s="14">
        <v>181</v>
      </c>
      <c r="E477" s="14">
        <f t="shared" si="30"/>
        <v>3334</v>
      </c>
      <c r="F477" s="15">
        <f t="shared" si="29"/>
        <v>0</v>
      </c>
      <c r="G477" s="16">
        <f t="shared" si="28"/>
        <v>0</v>
      </c>
      <c r="H477" s="16">
        <f t="shared" si="31"/>
        <v>0</v>
      </c>
    </row>
    <row r="478" spans="1:8" x14ac:dyDescent="0.25">
      <c r="A478" s="13" t="s">
        <v>570</v>
      </c>
      <c r="B478" s="13" t="s">
        <v>579</v>
      </c>
      <c r="C478" s="14">
        <v>3723</v>
      </c>
      <c r="D478" s="14">
        <v>213</v>
      </c>
      <c r="E478" s="14">
        <f t="shared" si="30"/>
        <v>3936</v>
      </c>
      <c r="F478" s="15">
        <f t="shared" si="29"/>
        <v>0</v>
      </c>
      <c r="G478" s="16">
        <f t="shared" si="28"/>
        <v>0</v>
      </c>
      <c r="H478" s="16">
        <f t="shared" si="31"/>
        <v>0</v>
      </c>
    </row>
    <row r="479" spans="1:8" x14ac:dyDescent="0.25">
      <c r="A479" s="13" t="s">
        <v>580</v>
      </c>
      <c r="B479" s="13" t="s">
        <v>581</v>
      </c>
      <c r="C479" s="14">
        <v>1416</v>
      </c>
      <c r="D479" s="14">
        <v>81</v>
      </c>
      <c r="E479" s="14">
        <f t="shared" si="30"/>
        <v>1497</v>
      </c>
      <c r="F479" s="15">
        <f t="shared" si="29"/>
        <v>0</v>
      </c>
      <c r="G479" s="16">
        <f t="shared" si="28"/>
        <v>0</v>
      </c>
      <c r="H479" s="16">
        <f t="shared" si="31"/>
        <v>0</v>
      </c>
    </row>
    <row r="480" spans="1:8" x14ac:dyDescent="0.25">
      <c r="A480" s="13" t="s">
        <v>580</v>
      </c>
      <c r="B480" s="13" t="s">
        <v>582</v>
      </c>
      <c r="C480" s="14">
        <v>2064</v>
      </c>
      <c r="D480" s="14">
        <v>118</v>
      </c>
      <c r="E480" s="14">
        <f t="shared" si="30"/>
        <v>2182</v>
      </c>
      <c r="F480" s="15">
        <f t="shared" si="29"/>
        <v>0</v>
      </c>
      <c r="G480" s="16">
        <f t="shared" si="28"/>
        <v>0</v>
      </c>
      <c r="H480" s="16">
        <f t="shared" si="31"/>
        <v>0</v>
      </c>
    </row>
    <row r="481" spans="1:8" x14ac:dyDescent="0.25">
      <c r="A481" s="13" t="s">
        <v>580</v>
      </c>
      <c r="B481" s="13" t="s">
        <v>583</v>
      </c>
      <c r="C481" s="14">
        <v>2576</v>
      </c>
      <c r="D481" s="14">
        <v>148</v>
      </c>
      <c r="E481" s="14">
        <f t="shared" si="30"/>
        <v>2724</v>
      </c>
      <c r="F481" s="15">
        <f t="shared" si="29"/>
        <v>0</v>
      </c>
      <c r="G481" s="16">
        <f t="shared" si="28"/>
        <v>0</v>
      </c>
      <c r="H481" s="16">
        <f t="shared" si="31"/>
        <v>0</v>
      </c>
    </row>
    <row r="482" spans="1:8" x14ac:dyDescent="0.25">
      <c r="A482" s="13" t="s">
        <v>580</v>
      </c>
      <c r="B482" s="13" t="s">
        <v>584</v>
      </c>
      <c r="C482" s="14">
        <v>3265</v>
      </c>
      <c r="D482" s="14">
        <v>187</v>
      </c>
      <c r="E482" s="14">
        <f t="shared" si="30"/>
        <v>3452</v>
      </c>
      <c r="F482" s="15">
        <f t="shared" si="29"/>
        <v>0</v>
      </c>
      <c r="G482" s="16">
        <f t="shared" si="28"/>
        <v>0</v>
      </c>
      <c r="H482" s="16">
        <f t="shared" si="31"/>
        <v>0</v>
      </c>
    </row>
    <row r="483" spans="1:8" x14ac:dyDescent="0.25">
      <c r="A483" s="13" t="s">
        <v>580</v>
      </c>
      <c r="B483" s="13" t="s">
        <v>585</v>
      </c>
      <c r="C483" s="14">
        <v>5568</v>
      </c>
      <c r="D483" s="14">
        <v>319</v>
      </c>
      <c r="E483" s="14">
        <f t="shared" si="30"/>
        <v>5887</v>
      </c>
      <c r="F483" s="15">
        <f t="shared" si="29"/>
        <v>0</v>
      </c>
      <c r="G483" s="16">
        <f t="shared" si="28"/>
        <v>0</v>
      </c>
      <c r="H483" s="16">
        <f t="shared" si="31"/>
        <v>0</v>
      </c>
    </row>
    <row r="484" spans="1:8" x14ac:dyDescent="0.25">
      <c r="A484" s="13" t="s">
        <v>580</v>
      </c>
      <c r="B484" s="13" t="s">
        <v>586</v>
      </c>
      <c r="C484" s="14">
        <v>6863</v>
      </c>
      <c r="D484" s="14">
        <v>393</v>
      </c>
      <c r="E484" s="14">
        <f t="shared" si="30"/>
        <v>7256</v>
      </c>
      <c r="F484" s="15">
        <f t="shared" si="29"/>
        <v>0</v>
      </c>
      <c r="G484" s="16">
        <f t="shared" si="28"/>
        <v>0</v>
      </c>
      <c r="H484" s="16">
        <f t="shared" si="31"/>
        <v>0</v>
      </c>
    </row>
    <row r="485" spans="1:8" x14ac:dyDescent="0.25">
      <c r="A485" s="13" t="s">
        <v>580</v>
      </c>
      <c r="B485" s="13" t="s">
        <v>587</v>
      </c>
      <c r="C485" s="14">
        <v>12340</v>
      </c>
      <c r="D485" s="14">
        <v>706</v>
      </c>
      <c r="E485" s="14">
        <f t="shared" si="30"/>
        <v>13046</v>
      </c>
      <c r="F485" s="15">
        <f t="shared" si="29"/>
        <v>0</v>
      </c>
      <c r="G485" s="16">
        <f t="shared" si="28"/>
        <v>0</v>
      </c>
      <c r="H485" s="16">
        <f t="shared" si="31"/>
        <v>0</v>
      </c>
    </row>
    <row r="486" spans="1:8" x14ac:dyDescent="0.25">
      <c r="A486" s="13" t="s">
        <v>580</v>
      </c>
      <c r="B486" s="13" t="s">
        <v>588</v>
      </c>
      <c r="C486" s="14">
        <v>18093</v>
      </c>
      <c r="D486" s="14">
        <v>1034</v>
      </c>
      <c r="E486" s="14">
        <f t="shared" si="30"/>
        <v>19127</v>
      </c>
      <c r="F486" s="15">
        <f t="shared" si="29"/>
        <v>0</v>
      </c>
      <c r="G486" s="16">
        <f t="shared" si="28"/>
        <v>0</v>
      </c>
      <c r="H486" s="16">
        <f t="shared" si="31"/>
        <v>0</v>
      </c>
    </row>
    <row r="487" spans="1:8" x14ac:dyDescent="0.25">
      <c r="A487" s="13" t="s">
        <v>589</v>
      </c>
      <c r="B487" s="13" t="s">
        <v>590</v>
      </c>
      <c r="C487" s="14">
        <v>2061</v>
      </c>
      <c r="D487" s="14">
        <v>118</v>
      </c>
      <c r="E487" s="14">
        <f t="shared" si="30"/>
        <v>2179</v>
      </c>
      <c r="F487" s="15">
        <f t="shared" si="29"/>
        <v>0</v>
      </c>
      <c r="G487" s="16">
        <f t="shared" si="28"/>
        <v>0</v>
      </c>
      <c r="H487" s="16">
        <f t="shared" si="31"/>
        <v>0</v>
      </c>
    </row>
    <row r="488" spans="1:8" x14ac:dyDescent="0.25">
      <c r="A488" s="13" t="s">
        <v>589</v>
      </c>
      <c r="B488" s="13" t="s">
        <v>591</v>
      </c>
      <c r="C488" s="14">
        <v>2574</v>
      </c>
      <c r="D488" s="14">
        <v>148</v>
      </c>
      <c r="E488" s="14">
        <f t="shared" si="30"/>
        <v>2722</v>
      </c>
      <c r="F488" s="15">
        <f t="shared" si="29"/>
        <v>0</v>
      </c>
      <c r="G488" s="16">
        <f t="shared" si="28"/>
        <v>0</v>
      </c>
      <c r="H488" s="16">
        <f t="shared" si="31"/>
        <v>0</v>
      </c>
    </row>
    <row r="489" spans="1:8" x14ac:dyDescent="0.25">
      <c r="A489" s="13" t="s">
        <v>589</v>
      </c>
      <c r="B489" s="13" t="s">
        <v>592</v>
      </c>
      <c r="C489" s="14">
        <v>3162</v>
      </c>
      <c r="D489" s="14">
        <v>181</v>
      </c>
      <c r="E489" s="14">
        <f t="shared" si="30"/>
        <v>3343</v>
      </c>
      <c r="F489" s="15">
        <f t="shared" si="29"/>
        <v>0</v>
      </c>
      <c r="G489" s="16">
        <f t="shared" si="28"/>
        <v>0</v>
      </c>
      <c r="H489" s="16">
        <f t="shared" si="31"/>
        <v>0</v>
      </c>
    </row>
    <row r="490" spans="1:8" x14ac:dyDescent="0.25">
      <c r="A490" s="13" t="s">
        <v>589</v>
      </c>
      <c r="B490" s="13" t="s">
        <v>593</v>
      </c>
      <c r="C490" s="14">
        <v>4271</v>
      </c>
      <c r="D490" s="14">
        <v>245</v>
      </c>
      <c r="E490" s="14">
        <f t="shared" si="30"/>
        <v>4516</v>
      </c>
      <c r="F490" s="15">
        <f t="shared" si="29"/>
        <v>0</v>
      </c>
      <c r="G490" s="16">
        <f t="shared" si="28"/>
        <v>0</v>
      </c>
      <c r="H490" s="16">
        <f t="shared" si="31"/>
        <v>0</v>
      </c>
    </row>
    <row r="491" spans="1:8" x14ac:dyDescent="0.25">
      <c r="A491" s="13" t="s">
        <v>589</v>
      </c>
      <c r="B491" s="13" t="s">
        <v>594</v>
      </c>
      <c r="C491" s="14">
        <v>6372</v>
      </c>
      <c r="D491" s="14">
        <v>365</v>
      </c>
      <c r="E491" s="14">
        <f t="shared" si="30"/>
        <v>6737</v>
      </c>
      <c r="F491" s="15">
        <f t="shared" si="29"/>
        <v>0</v>
      </c>
      <c r="G491" s="16">
        <f t="shared" si="28"/>
        <v>0</v>
      </c>
      <c r="H491" s="16">
        <f t="shared" si="31"/>
        <v>0</v>
      </c>
    </row>
    <row r="492" spans="1:8" x14ac:dyDescent="0.25">
      <c r="A492" s="13" t="s">
        <v>589</v>
      </c>
      <c r="B492" s="13" t="s">
        <v>595</v>
      </c>
      <c r="C492" s="14">
        <v>7594</v>
      </c>
      <c r="D492" s="14">
        <v>434</v>
      </c>
      <c r="E492" s="14">
        <f t="shared" si="30"/>
        <v>8028</v>
      </c>
      <c r="F492" s="15">
        <f t="shared" si="29"/>
        <v>0</v>
      </c>
      <c r="G492" s="16">
        <f t="shared" si="28"/>
        <v>0</v>
      </c>
      <c r="H492" s="16">
        <f t="shared" si="31"/>
        <v>0</v>
      </c>
    </row>
    <row r="493" spans="1:8" x14ac:dyDescent="0.25">
      <c r="A493" s="13" t="s">
        <v>589</v>
      </c>
      <c r="B493" s="13" t="s">
        <v>596</v>
      </c>
      <c r="C493" s="14">
        <v>11076</v>
      </c>
      <c r="D493" s="14">
        <v>633</v>
      </c>
      <c r="E493" s="14">
        <f t="shared" si="30"/>
        <v>11709</v>
      </c>
      <c r="F493" s="15">
        <f t="shared" si="29"/>
        <v>0</v>
      </c>
      <c r="G493" s="16">
        <f t="shared" ref="G493:G556" si="32">F493*C493</f>
        <v>0</v>
      </c>
      <c r="H493" s="16">
        <f t="shared" si="31"/>
        <v>0</v>
      </c>
    </row>
    <row r="494" spans="1:8" x14ac:dyDescent="0.25">
      <c r="A494" s="13" t="s">
        <v>589</v>
      </c>
      <c r="B494" s="13" t="s">
        <v>597</v>
      </c>
      <c r="C494" s="14">
        <v>15349</v>
      </c>
      <c r="D494" s="14">
        <v>878</v>
      </c>
      <c r="E494" s="14">
        <f t="shared" si="30"/>
        <v>16227</v>
      </c>
      <c r="F494" s="15">
        <f t="shared" si="29"/>
        <v>0</v>
      </c>
      <c r="G494" s="16">
        <f t="shared" si="32"/>
        <v>0</v>
      </c>
      <c r="H494" s="16">
        <f t="shared" si="31"/>
        <v>0</v>
      </c>
    </row>
    <row r="495" spans="1:8" x14ac:dyDescent="0.25">
      <c r="A495" s="13" t="s">
        <v>589</v>
      </c>
      <c r="B495" s="13" t="s">
        <v>598</v>
      </c>
      <c r="C495" s="14">
        <v>28544</v>
      </c>
      <c r="D495" s="14">
        <v>1632</v>
      </c>
      <c r="E495" s="14">
        <f t="shared" si="30"/>
        <v>30176</v>
      </c>
      <c r="F495" s="15">
        <f t="shared" si="29"/>
        <v>0</v>
      </c>
      <c r="G495" s="16">
        <f t="shared" si="32"/>
        <v>0</v>
      </c>
      <c r="H495" s="16">
        <f t="shared" si="31"/>
        <v>0</v>
      </c>
    </row>
    <row r="496" spans="1:8" x14ac:dyDescent="0.25">
      <c r="A496" s="13" t="s">
        <v>599</v>
      </c>
      <c r="B496" s="13" t="s">
        <v>600</v>
      </c>
      <c r="C496" s="14">
        <v>2595</v>
      </c>
      <c r="D496" s="14">
        <v>149</v>
      </c>
      <c r="E496" s="14">
        <f t="shared" si="30"/>
        <v>2744</v>
      </c>
      <c r="F496" s="15">
        <f t="shared" si="29"/>
        <v>0</v>
      </c>
      <c r="G496" s="16">
        <f t="shared" si="32"/>
        <v>0</v>
      </c>
      <c r="H496" s="16">
        <f t="shared" si="31"/>
        <v>0</v>
      </c>
    </row>
    <row r="497" spans="1:8" x14ac:dyDescent="0.25">
      <c r="A497" s="13" t="s">
        <v>599</v>
      </c>
      <c r="B497" s="13" t="s">
        <v>601</v>
      </c>
      <c r="C497" s="14">
        <v>2888</v>
      </c>
      <c r="D497" s="14">
        <v>165</v>
      </c>
      <c r="E497" s="14">
        <f t="shared" si="30"/>
        <v>3053</v>
      </c>
      <c r="F497" s="15">
        <f t="shared" si="29"/>
        <v>0</v>
      </c>
      <c r="G497" s="16">
        <f t="shared" si="32"/>
        <v>0</v>
      </c>
      <c r="H497" s="16">
        <f t="shared" si="31"/>
        <v>0</v>
      </c>
    </row>
    <row r="498" spans="1:8" x14ac:dyDescent="0.25">
      <c r="A498" s="13" t="s">
        <v>599</v>
      </c>
      <c r="B498" s="13" t="s">
        <v>602</v>
      </c>
      <c r="C498" s="14">
        <v>3689</v>
      </c>
      <c r="D498" s="14">
        <v>211</v>
      </c>
      <c r="E498" s="14">
        <f t="shared" si="30"/>
        <v>3900</v>
      </c>
      <c r="F498" s="15">
        <f t="shared" si="29"/>
        <v>0</v>
      </c>
      <c r="G498" s="16">
        <f t="shared" si="32"/>
        <v>0</v>
      </c>
      <c r="H498" s="16">
        <f t="shared" si="31"/>
        <v>0</v>
      </c>
    </row>
    <row r="499" spans="1:8" x14ac:dyDescent="0.25">
      <c r="A499" s="13" t="s">
        <v>599</v>
      </c>
      <c r="B499" s="13" t="s">
        <v>603</v>
      </c>
      <c r="C499" s="14">
        <v>4956</v>
      </c>
      <c r="D499" s="14">
        <v>284</v>
      </c>
      <c r="E499" s="14">
        <f t="shared" si="30"/>
        <v>5240</v>
      </c>
      <c r="F499" s="15">
        <f t="shared" si="29"/>
        <v>0</v>
      </c>
      <c r="G499" s="16">
        <f t="shared" si="32"/>
        <v>0</v>
      </c>
      <c r="H499" s="16">
        <f t="shared" si="31"/>
        <v>0</v>
      </c>
    </row>
    <row r="500" spans="1:8" x14ac:dyDescent="0.25">
      <c r="A500" s="13" t="s">
        <v>599</v>
      </c>
      <c r="B500" s="13" t="s">
        <v>604</v>
      </c>
      <c r="C500" s="14">
        <v>9244</v>
      </c>
      <c r="D500" s="14">
        <v>529</v>
      </c>
      <c r="E500" s="14">
        <f t="shared" si="30"/>
        <v>9773</v>
      </c>
      <c r="F500" s="15">
        <f t="shared" si="29"/>
        <v>0</v>
      </c>
      <c r="G500" s="16">
        <f t="shared" si="32"/>
        <v>0</v>
      </c>
      <c r="H500" s="16">
        <f t="shared" si="31"/>
        <v>0</v>
      </c>
    </row>
    <row r="501" spans="1:8" x14ac:dyDescent="0.25">
      <c r="A501" s="13" t="s">
        <v>599</v>
      </c>
      <c r="B501" s="13" t="s">
        <v>605</v>
      </c>
      <c r="C501" s="14">
        <v>14246</v>
      </c>
      <c r="D501" s="14">
        <v>815</v>
      </c>
      <c r="E501" s="14">
        <f t="shared" si="30"/>
        <v>15061</v>
      </c>
      <c r="F501" s="15">
        <f t="shared" si="29"/>
        <v>0</v>
      </c>
      <c r="G501" s="16">
        <f t="shared" si="32"/>
        <v>0</v>
      </c>
      <c r="H501" s="16">
        <f t="shared" si="31"/>
        <v>0</v>
      </c>
    </row>
    <row r="502" spans="1:8" x14ac:dyDescent="0.25">
      <c r="A502" s="13" t="s">
        <v>599</v>
      </c>
      <c r="B502" s="13" t="s">
        <v>606</v>
      </c>
      <c r="C502" s="14">
        <v>17570</v>
      </c>
      <c r="D502" s="14">
        <v>1004</v>
      </c>
      <c r="E502" s="14">
        <f t="shared" si="30"/>
        <v>18574</v>
      </c>
      <c r="F502" s="15">
        <f t="shared" si="29"/>
        <v>0</v>
      </c>
      <c r="G502" s="16">
        <f t="shared" si="32"/>
        <v>0</v>
      </c>
      <c r="H502" s="16">
        <f t="shared" si="31"/>
        <v>0</v>
      </c>
    </row>
    <row r="503" spans="1:8" x14ac:dyDescent="0.25">
      <c r="A503" s="13" t="s">
        <v>599</v>
      </c>
      <c r="B503" s="13" t="s">
        <v>607</v>
      </c>
      <c r="C503" s="14">
        <v>32941</v>
      </c>
      <c r="D503" s="14">
        <v>1883</v>
      </c>
      <c r="E503" s="14">
        <f t="shared" si="30"/>
        <v>34824</v>
      </c>
      <c r="F503" s="15">
        <f t="shared" si="29"/>
        <v>0</v>
      </c>
      <c r="G503" s="16">
        <f t="shared" si="32"/>
        <v>0</v>
      </c>
      <c r="H503" s="16">
        <f t="shared" si="31"/>
        <v>0</v>
      </c>
    </row>
    <row r="504" spans="1:8" x14ac:dyDescent="0.25">
      <c r="A504" s="13" t="s">
        <v>608</v>
      </c>
      <c r="B504" s="13" t="s">
        <v>609</v>
      </c>
      <c r="C504" s="14">
        <v>2477</v>
      </c>
      <c r="D504" s="14">
        <v>142</v>
      </c>
      <c r="E504" s="14">
        <f t="shared" si="30"/>
        <v>2619</v>
      </c>
      <c r="F504" s="15">
        <f t="shared" si="29"/>
        <v>0</v>
      </c>
      <c r="G504" s="16">
        <f t="shared" si="32"/>
        <v>0</v>
      </c>
      <c r="H504" s="16">
        <f t="shared" si="31"/>
        <v>0</v>
      </c>
    </row>
    <row r="505" spans="1:8" x14ac:dyDescent="0.25">
      <c r="A505" s="13" t="s">
        <v>608</v>
      </c>
      <c r="B505" s="13" t="s">
        <v>610</v>
      </c>
      <c r="C505" s="14">
        <v>3368</v>
      </c>
      <c r="D505" s="14">
        <v>193</v>
      </c>
      <c r="E505" s="14">
        <f t="shared" si="30"/>
        <v>3561</v>
      </c>
      <c r="F505" s="15">
        <f t="shared" si="29"/>
        <v>0</v>
      </c>
      <c r="G505" s="16">
        <f t="shared" si="32"/>
        <v>0</v>
      </c>
      <c r="H505" s="16">
        <f t="shared" si="31"/>
        <v>0</v>
      </c>
    </row>
    <row r="506" spans="1:8" x14ac:dyDescent="0.25">
      <c r="A506" s="13" t="s">
        <v>608</v>
      </c>
      <c r="B506" s="13" t="s">
        <v>611</v>
      </c>
      <c r="C506" s="14">
        <v>3701</v>
      </c>
      <c r="D506" s="14">
        <v>212</v>
      </c>
      <c r="E506" s="14">
        <f t="shared" si="30"/>
        <v>3913</v>
      </c>
      <c r="F506" s="15">
        <f t="shared" si="29"/>
        <v>0</v>
      </c>
      <c r="G506" s="16">
        <f t="shared" si="32"/>
        <v>0</v>
      </c>
      <c r="H506" s="16">
        <f t="shared" si="31"/>
        <v>0</v>
      </c>
    </row>
    <row r="507" spans="1:8" x14ac:dyDescent="0.25">
      <c r="A507" s="13" t="s">
        <v>608</v>
      </c>
      <c r="B507" s="13" t="s">
        <v>612</v>
      </c>
      <c r="C507" s="14">
        <v>5162</v>
      </c>
      <c r="D507" s="14">
        <v>295</v>
      </c>
      <c r="E507" s="14">
        <f t="shared" si="30"/>
        <v>5457</v>
      </c>
      <c r="F507" s="15">
        <f t="shared" si="29"/>
        <v>0</v>
      </c>
      <c r="G507" s="16">
        <f t="shared" si="32"/>
        <v>0</v>
      </c>
      <c r="H507" s="16">
        <f t="shared" si="31"/>
        <v>0</v>
      </c>
    </row>
    <row r="508" spans="1:8" x14ac:dyDescent="0.25">
      <c r="A508" s="13" t="s">
        <v>608</v>
      </c>
      <c r="B508" s="13" t="s">
        <v>613</v>
      </c>
      <c r="C508" s="14">
        <v>9225</v>
      </c>
      <c r="D508" s="14">
        <v>528</v>
      </c>
      <c r="E508" s="14">
        <f t="shared" si="30"/>
        <v>9753</v>
      </c>
      <c r="F508" s="15">
        <f t="shared" si="29"/>
        <v>0</v>
      </c>
      <c r="G508" s="16">
        <f t="shared" si="32"/>
        <v>0</v>
      </c>
      <c r="H508" s="16">
        <f t="shared" si="31"/>
        <v>0</v>
      </c>
    </row>
    <row r="509" spans="1:8" x14ac:dyDescent="0.25">
      <c r="A509" s="13" t="s">
        <v>608</v>
      </c>
      <c r="B509" s="13" t="s">
        <v>614</v>
      </c>
      <c r="C509" s="14">
        <v>12689</v>
      </c>
      <c r="D509" s="14">
        <v>726</v>
      </c>
      <c r="E509" s="14">
        <f t="shared" si="30"/>
        <v>13415</v>
      </c>
      <c r="F509" s="15">
        <f t="shared" si="29"/>
        <v>0</v>
      </c>
      <c r="G509" s="16">
        <f t="shared" si="32"/>
        <v>0</v>
      </c>
      <c r="H509" s="16">
        <f t="shared" si="31"/>
        <v>0</v>
      </c>
    </row>
    <row r="510" spans="1:8" x14ac:dyDescent="0.25">
      <c r="A510" s="13" t="s">
        <v>608</v>
      </c>
      <c r="B510" s="13" t="s">
        <v>615</v>
      </c>
      <c r="C510" s="14">
        <v>20916</v>
      </c>
      <c r="D510" s="14">
        <v>1196</v>
      </c>
      <c r="E510" s="14">
        <f t="shared" si="30"/>
        <v>22112</v>
      </c>
      <c r="F510" s="15">
        <f t="shared" si="29"/>
        <v>0</v>
      </c>
      <c r="G510" s="16">
        <f t="shared" si="32"/>
        <v>0</v>
      </c>
      <c r="H510" s="16">
        <f t="shared" si="31"/>
        <v>0</v>
      </c>
    </row>
    <row r="511" spans="1:8" x14ac:dyDescent="0.25">
      <c r="A511" s="13" t="s">
        <v>608</v>
      </c>
      <c r="B511" s="13" t="s">
        <v>616</v>
      </c>
      <c r="C511" s="14">
        <v>36341</v>
      </c>
      <c r="D511" s="14">
        <v>2077</v>
      </c>
      <c r="E511" s="14">
        <f t="shared" si="30"/>
        <v>38418</v>
      </c>
      <c r="F511" s="15">
        <f t="shared" si="29"/>
        <v>0</v>
      </c>
      <c r="G511" s="16">
        <f t="shared" si="32"/>
        <v>0</v>
      </c>
      <c r="H511" s="16">
        <f t="shared" si="31"/>
        <v>0</v>
      </c>
    </row>
    <row r="512" spans="1:8" x14ac:dyDescent="0.25">
      <c r="A512" s="13" t="s">
        <v>617</v>
      </c>
      <c r="B512" s="13" t="s">
        <v>618</v>
      </c>
      <c r="C512" s="14">
        <v>1416</v>
      </c>
      <c r="D512" s="14">
        <v>81</v>
      </c>
      <c r="E512" s="14">
        <f t="shared" si="30"/>
        <v>1497</v>
      </c>
      <c r="F512" s="15">
        <f t="shared" si="29"/>
        <v>0</v>
      </c>
      <c r="G512" s="16">
        <f t="shared" si="32"/>
        <v>0</v>
      </c>
      <c r="H512" s="16">
        <f t="shared" si="31"/>
        <v>0</v>
      </c>
    </row>
    <row r="513" spans="1:8" x14ac:dyDescent="0.25">
      <c r="A513" s="13" t="s">
        <v>617</v>
      </c>
      <c r="B513" s="13" t="s">
        <v>619</v>
      </c>
      <c r="C513" s="14">
        <v>2305</v>
      </c>
      <c r="D513" s="14">
        <v>132</v>
      </c>
      <c r="E513" s="14">
        <f t="shared" si="30"/>
        <v>2437</v>
      </c>
      <c r="F513" s="15">
        <f t="shared" si="29"/>
        <v>0</v>
      </c>
      <c r="G513" s="16">
        <f t="shared" si="32"/>
        <v>0</v>
      </c>
      <c r="H513" s="16">
        <f t="shared" si="31"/>
        <v>0</v>
      </c>
    </row>
    <row r="514" spans="1:8" x14ac:dyDescent="0.25">
      <c r="A514" s="13" t="s">
        <v>617</v>
      </c>
      <c r="B514" s="13" t="s">
        <v>620</v>
      </c>
      <c r="C514" s="14">
        <v>2576</v>
      </c>
      <c r="D514" s="14">
        <v>148</v>
      </c>
      <c r="E514" s="14">
        <f t="shared" si="30"/>
        <v>2724</v>
      </c>
      <c r="F514" s="15">
        <f t="shared" si="29"/>
        <v>0</v>
      </c>
      <c r="G514" s="16">
        <f t="shared" si="32"/>
        <v>0</v>
      </c>
      <c r="H514" s="16">
        <f t="shared" si="31"/>
        <v>0</v>
      </c>
    </row>
    <row r="515" spans="1:8" x14ac:dyDescent="0.25">
      <c r="A515" s="13" t="s">
        <v>617</v>
      </c>
      <c r="B515" s="13" t="s">
        <v>621</v>
      </c>
      <c r="C515" s="14">
        <v>3553</v>
      </c>
      <c r="D515" s="14">
        <v>203</v>
      </c>
      <c r="E515" s="14">
        <f t="shared" si="30"/>
        <v>3756</v>
      </c>
      <c r="F515" s="15">
        <f t="shared" si="29"/>
        <v>0</v>
      </c>
      <c r="G515" s="16">
        <f t="shared" si="32"/>
        <v>0</v>
      </c>
      <c r="H515" s="16">
        <f t="shared" si="31"/>
        <v>0</v>
      </c>
    </row>
    <row r="516" spans="1:8" x14ac:dyDescent="0.25">
      <c r="A516" s="13" t="s">
        <v>617</v>
      </c>
      <c r="B516" s="13" t="s">
        <v>622</v>
      </c>
      <c r="C516" s="14">
        <v>5301</v>
      </c>
      <c r="D516" s="14">
        <v>303</v>
      </c>
      <c r="E516" s="14">
        <f t="shared" si="30"/>
        <v>5604</v>
      </c>
      <c r="F516" s="15">
        <f t="shared" si="29"/>
        <v>0</v>
      </c>
      <c r="G516" s="16">
        <f t="shared" si="32"/>
        <v>0</v>
      </c>
      <c r="H516" s="16">
        <f t="shared" si="31"/>
        <v>0</v>
      </c>
    </row>
    <row r="517" spans="1:8" x14ac:dyDescent="0.25">
      <c r="A517" s="13" t="s">
        <v>617</v>
      </c>
      <c r="B517" s="13" t="s">
        <v>623</v>
      </c>
      <c r="C517" s="14">
        <v>5795</v>
      </c>
      <c r="D517" s="14">
        <v>332</v>
      </c>
      <c r="E517" s="14">
        <f t="shared" si="30"/>
        <v>6127</v>
      </c>
      <c r="F517" s="15">
        <f t="shared" ref="F517:F580" si="33">$A$2</f>
        <v>0</v>
      </c>
      <c r="G517" s="16">
        <f t="shared" si="32"/>
        <v>0</v>
      </c>
      <c r="H517" s="16">
        <f t="shared" si="31"/>
        <v>0</v>
      </c>
    </row>
    <row r="518" spans="1:8" x14ac:dyDescent="0.25">
      <c r="A518" s="13" t="s">
        <v>617</v>
      </c>
      <c r="B518" s="13" t="s">
        <v>624</v>
      </c>
      <c r="C518" s="14">
        <v>11017</v>
      </c>
      <c r="D518" s="14">
        <v>630</v>
      </c>
      <c r="E518" s="14">
        <f t="shared" ref="E518:E581" si="34">IF(ISBLANK(D518)=TRUE,"",C518+D518)</f>
        <v>11647</v>
      </c>
      <c r="F518" s="15">
        <f t="shared" si="33"/>
        <v>0</v>
      </c>
      <c r="G518" s="16">
        <f t="shared" si="32"/>
        <v>0</v>
      </c>
      <c r="H518" s="16">
        <f t="shared" ref="H518:H581" si="35">IF(ISERR(E518*F518),"",E518*F518)</f>
        <v>0</v>
      </c>
    </row>
    <row r="519" spans="1:8" x14ac:dyDescent="0.25">
      <c r="A519" s="13" t="s">
        <v>617</v>
      </c>
      <c r="B519" s="13" t="s">
        <v>625</v>
      </c>
      <c r="C519" s="14">
        <v>20206</v>
      </c>
      <c r="D519" s="14">
        <v>1155</v>
      </c>
      <c r="E519" s="14">
        <f t="shared" si="34"/>
        <v>21361</v>
      </c>
      <c r="F519" s="15">
        <f t="shared" si="33"/>
        <v>0</v>
      </c>
      <c r="G519" s="16">
        <f t="shared" si="32"/>
        <v>0</v>
      </c>
      <c r="H519" s="16">
        <f t="shared" si="35"/>
        <v>0</v>
      </c>
    </row>
    <row r="520" spans="1:8" x14ac:dyDescent="0.25">
      <c r="A520" s="13" t="s">
        <v>617</v>
      </c>
      <c r="B520" s="13" t="s">
        <v>626</v>
      </c>
      <c r="C520" s="14">
        <v>30260</v>
      </c>
      <c r="D520" s="14">
        <v>1730</v>
      </c>
      <c r="E520" s="14">
        <f t="shared" si="34"/>
        <v>31990</v>
      </c>
      <c r="F520" s="15">
        <f t="shared" si="33"/>
        <v>0</v>
      </c>
      <c r="G520" s="16">
        <f t="shared" si="32"/>
        <v>0</v>
      </c>
      <c r="H520" s="16">
        <f t="shared" si="35"/>
        <v>0</v>
      </c>
    </row>
    <row r="521" spans="1:8" x14ac:dyDescent="0.25">
      <c r="A521" s="13" t="s">
        <v>617</v>
      </c>
      <c r="B521" s="13" t="s">
        <v>627</v>
      </c>
      <c r="C521" s="14">
        <v>42877</v>
      </c>
      <c r="D521" s="14">
        <v>2451</v>
      </c>
      <c r="E521" s="14">
        <f t="shared" si="34"/>
        <v>45328</v>
      </c>
      <c r="F521" s="15">
        <f t="shared" si="33"/>
        <v>0</v>
      </c>
      <c r="G521" s="16">
        <f t="shared" si="32"/>
        <v>0</v>
      </c>
      <c r="H521" s="16">
        <f t="shared" si="35"/>
        <v>0</v>
      </c>
    </row>
    <row r="522" spans="1:8" x14ac:dyDescent="0.25">
      <c r="A522" s="13" t="s">
        <v>617</v>
      </c>
      <c r="B522" s="13" t="s">
        <v>628</v>
      </c>
      <c r="C522" s="14">
        <v>73199</v>
      </c>
      <c r="D522" s="14">
        <v>4183</v>
      </c>
      <c r="E522" s="14">
        <f t="shared" si="34"/>
        <v>77382</v>
      </c>
      <c r="F522" s="15">
        <f t="shared" si="33"/>
        <v>0</v>
      </c>
      <c r="G522" s="16">
        <f t="shared" si="32"/>
        <v>0</v>
      </c>
      <c r="H522" s="16">
        <f t="shared" si="35"/>
        <v>0</v>
      </c>
    </row>
    <row r="523" spans="1:8" x14ac:dyDescent="0.25">
      <c r="A523" s="13" t="s">
        <v>629</v>
      </c>
      <c r="B523" s="13" t="s">
        <v>630</v>
      </c>
      <c r="C523" s="14">
        <v>2806</v>
      </c>
      <c r="D523" s="14">
        <v>161</v>
      </c>
      <c r="E523" s="14">
        <f t="shared" si="34"/>
        <v>2967</v>
      </c>
      <c r="F523" s="15">
        <f t="shared" si="33"/>
        <v>0</v>
      </c>
      <c r="G523" s="16">
        <f t="shared" si="32"/>
        <v>0</v>
      </c>
      <c r="H523" s="16">
        <f t="shared" si="35"/>
        <v>0</v>
      </c>
    </row>
    <row r="524" spans="1:8" x14ac:dyDescent="0.25">
      <c r="A524" s="13" t="s">
        <v>629</v>
      </c>
      <c r="B524" s="13" t="s">
        <v>631</v>
      </c>
      <c r="C524" s="14">
        <v>4468</v>
      </c>
      <c r="D524" s="14">
        <v>256</v>
      </c>
      <c r="E524" s="14">
        <f t="shared" si="34"/>
        <v>4724</v>
      </c>
      <c r="F524" s="15">
        <f t="shared" si="33"/>
        <v>0</v>
      </c>
      <c r="G524" s="16">
        <f t="shared" si="32"/>
        <v>0</v>
      </c>
      <c r="H524" s="16">
        <f t="shared" si="35"/>
        <v>0</v>
      </c>
    </row>
    <row r="525" spans="1:8" x14ac:dyDescent="0.25">
      <c r="A525" s="13" t="s">
        <v>629</v>
      </c>
      <c r="B525" s="13" t="s">
        <v>632</v>
      </c>
      <c r="C525" s="14">
        <v>4468</v>
      </c>
      <c r="D525" s="14">
        <v>256</v>
      </c>
      <c r="E525" s="14">
        <f t="shared" si="34"/>
        <v>4724</v>
      </c>
      <c r="F525" s="15">
        <f t="shared" si="33"/>
        <v>0</v>
      </c>
      <c r="G525" s="16">
        <f t="shared" si="32"/>
        <v>0</v>
      </c>
      <c r="H525" s="16">
        <f t="shared" si="35"/>
        <v>0</v>
      </c>
    </row>
    <row r="526" spans="1:8" x14ac:dyDescent="0.25">
      <c r="A526" s="13" t="s">
        <v>629</v>
      </c>
      <c r="B526" s="13" t="s">
        <v>633</v>
      </c>
      <c r="C526" s="14">
        <v>6894</v>
      </c>
      <c r="D526" s="14">
        <v>394</v>
      </c>
      <c r="E526" s="14">
        <f t="shared" si="34"/>
        <v>7288</v>
      </c>
      <c r="F526" s="15">
        <f t="shared" si="33"/>
        <v>0</v>
      </c>
      <c r="G526" s="16">
        <f t="shared" si="32"/>
        <v>0</v>
      </c>
      <c r="H526" s="16">
        <f t="shared" si="35"/>
        <v>0</v>
      </c>
    </row>
    <row r="527" spans="1:8" x14ac:dyDescent="0.25">
      <c r="A527" s="13" t="s">
        <v>629</v>
      </c>
      <c r="B527" s="13" t="s">
        <v>634</v>
      </c>
      <c r="C527" s="14">
        <v>13699</v>
      </c>
      <c r="D527" s="14">
        <v>783</v>
      </c>
      <c r="E527" s="14">
        <f t="shared" si="34"/>
        <v>14482</v>
      </c>
      <c r="F527" s="15">
        <f t="shared" si="33"/>
        <v>0</v>
      </c>
      <c r="G527" s="16">
        <f t="shared" si="32"/>
        <v>0</v>
      </c>
      <c r="H527" s="16">
        <f t="shared" si="35"/>
        <v>0</v>
      </c>
    </row>
    <row r="528" spans="1:8" x14ac:dyDescent="0.25">
      <c r="A528" s="13" t="s">
        <v>629</v>
      </c>
      <c r="B528" s="13" t="s">
        <v>635</v>
      </c>
      <c r="C528" s="14">
        <v>23892</v>
      </c>
      <c r="D528" s="14">
        <v>1366</v>
      </c>
      <c r="E528" s="14">
        <f t="shared" si="34"/>
        <v>25258</v>
      </c>
      <c r="F528" s="15">
        <f t="shared" si="33"/>
        <v>0</v>
      </c>
      <c r="G528" s="16">
        <f t="shared" si="32"/>
        <v>0</v>
      </c>
      <c r="H528" s="16">
        <f t="shared" si="35"/>
        <v>0</v>
      </c>
    </row>
    <row r="529" spans="1:8" x14ac:dyDescent="0.25">
      <c r="A529" s="13" t="s">
        <v>629</v>
      </c>
      <c r="B529" s="13" t="s">
        <v>636</v>
      </c>
      <c r="C529" s="14">
        <v>40852</v>
      </c>
      <c r="D529" s="14">
        <v>2335</v>
      </c>
      <c r="E529" s="14">
        <f t="shared" si="34"/>
        <v>43187</v>
      </c>
      <c r="F529" s="15">
        <f t="shared" si="33"/>
        <v>0</v>
      </c>
      <c r="G529" s="16">
        <f t="shared" si="32"/>
        <v>0</v>
      </c>
      <c r="H529" s="16">
        <f t="shared" si="35"/>
        <v>0</v>
      </c>
    </row>
    <row r="530" spans="1:8" x14ac:dyDescent="0.25">
      <c r="A530" s="13" t="s">
        <v>629</v>
      </c>
      <c r="B530" s="13" t="s">
        <v>637</v>
      </c>
      <c r="C530" s="14">
        <v>66715</v>
      </c>
      <c r="D530" s="14">
        <v>3813</v>
      </c>
      <c r="E530" s="14">
        <f t="shared" si="34"/>
        <v>70528</v>
      </c>
      <c r="F530" s="15">
        <f t="shared" si="33"/>
        <v>0</v>
      </c>
      <c r="G530" s="16">
        <f t="shared" si="32"/>
        <v>0</v>
      </c>
      <c r="H530" s="16">
        <f t="shared" si="35"/>
        <v>0</v>
      </c>
    </row>
    <row r="531" spans="1:8" x14ac:dyDescent="0.25">
      <c r="A531" s="13" t="s">
        <v>638</v>
      </c>
      <c r="B531" s="13" t="s">
        <v>639</v>
      </c>
      <c r="C531" s="14">
        <v>2684</v>
      </c>
      <c r="D531" s="14">
        <v>154</v>
      </c>
      <c r="E531" s="14">
        <f t="shared" si="34"/>
        <v>2838</v>
      </c>
      <c r="F531" s="15">
        <f t="shared" si="33"/>
        <v>0</v>
      </c>
      <c r="G531" s="16">
        <f t="shared" si="32"/>
        <v>0</v>
      </c>
      <c r="H531" s="16">
        <f t="shared" si="35"/>
        <v>0</v>
      </c>
    </row>
    <row r="532" spans="1:8" x14ac:dyDescent="0.25">
      <c r="A532" s="13" t="s">
        <v>638</v>
      </c>
      <c r="B532" s="13" t="s">
        <v>640</v>
      </c>
      <c r="C532" s="14">
        <v>3894</v>
      </c>
      <c r="D532" s="14">
        <v>223</v>
      </c>
      <c r="E532" s="14">
        <f t="shared" si="34"/>
        <v>4117</v>
      </c>
      <c r="F532" s="15">
        <f t="shared" si="33"/>
        <v>0</v>
      </c>
      <c r="G532" s="16">
        <f t="shared" si="32"/>
        <v>0</v>
      </c>
      <c r="H532" s="16">
        <f t="shared" si="35"/>
        <v>0</v>
      </c>
    </row>
    <row r="533" spans="1:8" x14ac:dyDescent="0.25">
      <c r="A533" s="13" t="s">
        <v>638</v>
      </c>
      <c r="B533" s="13" t="s">
        <v>641</v>
      </c>
      <c r="C533" s="14">
        <v>4729</v>
      </c>
      <c r="D533" s="14">
        <v>271</v>
      </c>
      <c r="E533" s="14">
        <f t="shared" si="34"/>
        <v>5000</v>
      </c>
      <c r="F533" s="15">
        <f t="shared" si="33"/>
        <v>0</v>
      </c>
      <c r="G533" s="16">
        <f t="shared" si="32"/>
        <v>0</v>
      </c>
      <c r="H533" s="16">
        <f t="shared" si="35"/>
        <v>0</v>
      </c>
    </row>
    <row r="534" spans="1:8" x14ac:dyDescent="0.25">
      <c r="A534" s="13" t="s">
        <v>638</v>
      </c>
      <c r="B534" s="13" t="s">
        <v>642</v>
      </c>
      <c r="C534" s="14">
        <v>7606</v>
      </c>
      <c r="D534" s="14">
        <v>435</v>
      </c>
      <c r="E534" s="14">
        <f t="shared" si="34"/>
        <v>8041</v>
      </c>
      <c r="F534" s="15">
        <f t="shared" si="33"/>
        <v>0</v>
      </c>
      <c r="G534" s="16">
        <f t="shared" si="32"/>
        <v>0</v>
      </c>
      <c r="H534" s="16">
        <f t="shared" si="35"/>
        <v>0</v>
      </c>
    </row>
    <row r="535" spans="1:8" x14ac:dyDescent="0.25">
      <c r="A535" s="13" t="s">
        <v>638</v>
      </c>
      <c r="B535" s="13" t="s">
        <v>643</v>
      </c>
      <c r="C535" s="14">
        <v>8734</v>
      </c>
      <c r="D535" s="14">
        <v>500</v>
      </c>
      <c r="E535" s="14">
        <f t="shared" si="34"/>
        <v>9234</v>
      </c>
      <c r="F535" s="15">
        <f t="shared" si="33"/>
        <v>0</v>
      </c>
      <c r="G535" s="16">
        <f t="shared" si="32"/>
        <v>0</v>
      </c>
      <c r="H535" s="16">
        <f t="shared" si="35"/>
        <v>0</v>
      </c>
    </row>
    <row r="536" spans="1:8" x14ac:dyDescent="0.25">
      <c r="A536" s="13" t="s">
        <v>638</v>
      </c>
      <c r="B536" s="13" t="s">
        <v>644</v>
      </c>
      <c r="C536" s="14">
        <v>19664</v>
      </c>
      <c r="D536" s="14">
        <v>1124</v>
      </c>
      <c r="E536" s="14">
        <f t="shared" si="34"/>
        <v>20788</v>
      </c>
      <c r="F536" s="15">
        <f t="shared" si="33"/>
        <v>0</v>
      </c>
      <c r="G536" s="16">
        <f t="shared" si="32"/>
        <v>0</v>
      </c>
      <c r="H536" s="16">
        <f t="shared" si="35"/>
        <v>0</v>
      </c>
    </row>
    <row r="537" spans="1:8" x14ac:dyDescent="0.25">
      <c r="A537" s="13" t="s">
        <v>638</v>
      </c>
      <c r="B537" s="13" t="s">
        <v>645</v>
      </c>
      <c r="C537" s="14">
        <v>40992</v>
      </c>
      <c r="D537" s="14">
        <v>2343</v>
      </c>
      <c r="E537" s="14">
        <f t="shared" si="34"/>
        <v>43335</v>
      </c>
      <c r="F537" s="15">
        <f t="shared" si="33"/>
        <v>0</v>
      </c>
      <c r="G537" s="16">
        <f t="shared" si="32"/>
        <v>0</v>
      </c>
      <c r="H537" s="16">
        <f t="shared" si="35"/>
        <v>0</v>
      </c>
    </row>
    <row r="538" spans="1:8" x14ac:dyDescent="0.25">
      <c r="A538" s="13" t="s">
        <v>638</v>
      </c>
      <c r="B538" s="13" t="s">
        <v>646</v>
      </c>
      <c r="C538" s="14">
        <v>68390</v>
      </c>
      <c r="D538" s="14">
        <v>3908</v>
      </c>
      <c r="E538" s="14">
        <f t="shared" si="34"/>
        <v>72298</v>
      </c>
      <c r="F538" s="15">
        <f t="shared" si="33"/>
        <v>0</v>
      </c>
      <c r="G538" s="16">
        <f t="shared" si="32"/>
        <v>0</v>
      </c>
      <c r="H538" s="16">
        <f t="shared" si="35"/>
        <v>0</v>
      </c>
    </row>
    <row r="539" spans="1:8" x14ac:dyDescent="0.25">
      <c r="A539" s="13" t="s">
        <v>647</v>
      </c>
      <c r="B539" s="13" t="s">
        <v>648</v>
      </c>
      <c r="C539" s="14">
        <v>1181</v>
      </c>
      <c r="D539" s="14">
        <v>68</v>
      </c>
      <c r="E539" s="14">
        <f t="shared" si="34"/>
        <v>1249</v>
      </c>
      <c r="F539" s="15">
        <f t="shared" si="33"/>
        <v>0</v>
      </c>
      <c r="G539" s="16">
        <f t="shared" si="32"/>
        <v>0</v>
      </c>
      <c r="H539" s="16">
        <f t="shared" si="35"/>
        <v>0</v>
      </c>
    </row>
    <row r="540" spans="1:8" x14ac:dyDescent="0.25">
      <c r="A540" s="13" t="s">
        <v>647</v>
      </c>
      <c r="B540" s="13" t="s">
        <v>649</v>
      </c>
      <c r="C540" s="14">
        <v>1181</v>
      </c>
      <c r="D540" s="14">
        <v>68</v>
      </c>
      <c r="E540" s="14">
        <f t="shared" si="34"/>
        <v>1249</v>
      </c>
      <c r="F540" s="15">
        <f t="shared" si="33"/>
        <v>0</v>
      </c>
      <c r="G540" s="16">
        <f t="shared" si="32"/>
        <v>0</v>
      </c>
      <c r="H540" s="16">
        <f t="shared" si="35"/>
        <v>0</v>
      </c>
    </row>
    <row r="541" spans="1:8" x14ac:dyDescent="0.25">
      <c r="A541" s="13" t="s">
        <v>647</v>
      </c>
      <c r="B541" s="13" t="s">
        <v>650</v>
      </c>
      <c r="C541" s="14">
        <v>1181</v>
      </c>
      <c r="D541" s="14">
        <v>68</v>
      </c>
      <c r="E541" s="14">
        <f t="shared" si="34"/>
        <v>1249</v>
      </c>
      <c r="F541" s="15">
        <f t="shared" si="33"/>
        <v>0</v>
      </c>
      <c r="G541" s="16">
        <f t="shared" si="32"/>
        <v>0</v>
      </c>
      <c r="H541" s="16">
        <f t="shared" si="35"/>
        <v>0</v>
      </c>
    </row>
    <row r="542" spans="1:8" x14ac:dyDescent="0.25">
      <c r="A542" s="13" t="s">
        <v>647</v>
      </c>
      <c r="B542" s="13" t="s">
        <v>651</v>
      </c>
      <c r="C542" s="14">
        <v>1509</v>
      </c>
      <c r="D542" s="14">
        <v>87</v>
      </c>
      <c r="E542" s="14">
        <f t="shared" si="34"/>
        <v>1596</v>
      </c>
      <c r="F542" s="15">
        <f t="shared" si="33"/>
        <v>0</v>
      </c>
      <c r="G542" s="16">
        <f t="shared" si="32"/>
        <v>0</v>
      </c>
      <c r="H542" s="16">
        <f t="shared" si="35"/>
        <v>0</v>
      </c>
    </row>
    <row r="543" spans="1:8" x14ac:dyDescent="0.25">
      <c r="A543" s="13" t="s">
        <v>647</v>
      </c>
      <c r="B543" s="13" t="s">
        <v>652</v>
      </c>
      <c r="C543" s="14">
        <v>1969</v>
      </c>
      <c r="D543" s="14">
        <v>113</v>
      </c>
      <c r="E543" s="14">
        <f t="shared" si="34"/>
        <v>2082</v>
      </c>
      <c r="F543" s="15">
        <f t="shared" si="33"/>
        <v>0</v>
      </c>
      <c r="G543" s="16">
        <f t="shared" si="32"/>
        <v>0</v>
      </c>
      <c r="H543" s="16">
        <f t="shared" si="35"/>
        <v>0</v>
      </c>
    </row>
    <row r="544" spans="1:8" x14ac:dyDescent="0.25">
      <c r="A544" s="13" t="s">
        <v>647</v>
      </c>
      <c r="B544" s="13" t="s">
        <v>653</v>
      </c>
      <c r="C544" s="14">
        <v>2200</v>
      </c>
      <c r="D544" s="14">
        <v>126</v>
      </c>
      <c r="E544" s="14">
        <f t="shared" si="34"/>
        <v>2326</v>
      </c>
      <c r="F544" s="15">
        <f t="shared" si="33"/>
        <v>0</v>
      </c>
      <c r="G544" s="16">
        <f t="shared" si="32"/>
        <v>0</v>
      </c>
      <c r="H544" s="16">
        <f t="shared" si="35"/>
        <v>0</v>
      </c>
    </row>
    <row r="545" spans="1:8" x14ac:dyDescent="0.25">
      <c r="A545" s="13" t="s">
        <v>647</v>
      </c>
      <c r="B545" s="13" t="s">
        <v>654</v>
      </c>
      <c r="C545" s="14">
        <v>3411</v>
      </c>
      <c r="D545" s="14">
        <v>195</v>
      </c>
      <c r="E545" s="14">
        <f t="shared" si="34"/>
        <v>3606</v>
      </c>
      <c r="F545" s="15">
        <f t="shared" si="33"/>
        <v>0</v>
      </c>
      <c r="G545" s="16">
        <f t="shared" si="32"/>
        <v>0</v>
      </c>
      <c r="H545" s="16">
        <f t="shared" si="35"/>
        <v>0</v>
      </c>
    </row>
    <row r="546" spans="1:8" x14ac:dyDescent="0.25">
      <c r="A546" s="13" t="s">
        <v>647</v>
      </c>
      <c r="B546" s="13" t="s">
        <v>655</v>
      </c>
      <c r="C546" s="14">
        <v>6044</v>
      </c>
      <c r="D546" s="14">
        <v>346</v>
      </c>
      <c r="E546" s="14">
        <f t="shared" si="34"/>
        <v>6390</v>
      </c>
      <c r="F546" s="15">
        <f t="shared" si="33"/>
        <v>0</v>
      </c>
      <c r="G546" s="16">
        <f t="shared" si="32"/>
        <v>0</v>
      </c>
      <c r="H546" s="16">
        <f t="shared" si="35"/>
        <v>0</v>
      </c>
    </row>
    <row r="547" spans="1:8" x14ac:dyDescent="0.25">
      <c r="A547" s="13" t="s">
        <v>647</v>
      </c>
      <c r="B547" s="13" t="s">
        <v>656</v>
      </c>
      <c r="C547" s="14">
        <v>6424</v>
      </c>
      <c r="D547" s="14">
        <v>368</v>
      </c>
      <c r="E547" s="14">
        <f t="shared" si="34"/>
        <v>6792</v>
      </c>
      <c r="F547" s="15">
        <f t="shared" si="33"/>
        <v>0</v>
      </c>
      <c r="G547" s="16">
        <f t="shared" si="32"/>
        <v>0</v>
      </c>
      <c r="H547" s="16">
        <f t="shared" si="35"/>
        <v>0</v>
      </c>
    </row>
    <row r="548" spans="1:8" x14ac:dyDescent="0.25">
      <c r="A548" s="13" t="s">
        <v>657</v>
      </c>
      <c r="B548" s="13" t="s">
        <v>658</v>
      </c>
      <c r="C548" s="14">
        <v>10280</v>
      </c>
      <c r="D548" s="14">
        <v>588</v>
      </c>
      <c r="E548" s="14">
        <f t="shared" si="34"/>
        <v>10868</v>
      </c>
      <c r="F548" s="15">
        <f t="shared" si="33"/>
        <v>0</v>
      </c>
      <c r="G548" s="16">
        <f t="shared" si="32"/>
        <v>0</v>
      </c>
      <c r="H548" s="16">
        <f t="shared" si="35"/>
        <v>0</v>
      </c>
    </row>
    <row r="549" spans="1:8" x14ac:dyDescent="0.25">
      <c r="A549" s="13" t="s">
        <v>657</v>
      </c>
      <c r="B549" s="13" t="s">
        <v>659</v>
      </c>
      <c r="C549" s="14">
        <v>13424</v>
      </c>
      <c r="D549" s="14">
        <v>768</v>
      </c>
      <c r="E549" s="14">
        <f t="shared" si="34"/>
        <v>14192</v>
      </c>
      <c r="F549" s="15">
        <f t="shared" si="33"/>
        <v>0</v>
      </c>
      <c r="G549" s="16">
        <f t="shared" si="32"/>
        <v>0</v>
      </c>
      <c r="H549" s="16">
        <f t="shared" si="35"/>
        <v>0</v>
      </c>
    </row>
    <row r="550" spans="1:8" x14ac:dyDescent="0.25">
      <c r="A550" s="13" t="s">
        <v>657</v>
      </c>
      <c r="B550" s="13" t="s">
        <v>660</v>
      </c>
      <c r="C550" s="14">
        <v>20274</v>
      </c>
      <c r="D550" s="14">
        <v>1159</v>
      </c>
      <c r="E550" s="14">
        <f t="shared" si="34"/>
        <v>21433</v>
      </c>
      <c r="F550" s="15">
        <f t="shared" si="33"/>
        <v>0</v>
      </c>
      <c r="G550" s="16">
        <f t="shared" si="32"/>
        <v>0</v>
      </c>
      <c r="H550" s="16">
        <f t="shared" si="35"/>
        <v>0</v>
      </c>
    </row>
    <row r="551" spans="1:8" x14ac:dyDescent="0.25">
      <c r="A551" s="13" t="s">
        <v>657</v>
      </c>
      <c r="B551" s="13" t="s">
        <v>661</v>
      </c>
      <c r="C551" s="14">
        <v>28694</v>
      </c>
      <c r="D551" s="14">
        <v>1640</v>
      </c>
      <c r="E551" s="14">
        <f t="shared" si="34"/>
        <v>30334</v>
      </c>
      <c r="F551" s="15">
        <f t="shared" si="33"/>
        <v>0</v>
      </c>
      <c r="G551" s="16">
        <f t="shared" si="32"/>
        <v>0</v>
      </c>
      <c r="H551" s="16">
        <f t="shared" si="35"/>
        <v>0</v>
      </c>
    </row>
    <row r="552" spans="1:8" x14ac:dyDescent="0.25">
      <c r="A552" s="13" t="s">
        <v>662</v>
      </c>
      <c r="B552" s="13" t="s">
        <v>663</v>
      </c>
      <c r="C552" s="14">
        <v>4845</v>
      </c>
      <c r="D552" s="14">
        <v>277</v>
      </c>
      <c r="E552" s="14">
        <f t="shared" si="34"/>
        <v>5122</v>
      </c>
      <c r="F552" s="15">
        <f t="shared" si="33"/>
        <v>0</v>
      </c>
      <c r="G552" s="16">
        <f t="shared" si="32"/>
        <v>0</v>
      </c>
      <c r="H552" s="16">
        <f t="shared" si="35"/>
        <v>0</v>
      </c>
    </row>
    <row r="553" spans="1:8" x14ac:dyDescent="0.25">
      <c r="A553" s="13" t="s">
        <v>662</v>
      </c>
      <c r="B553" s="13" t="s">
        <v>664</v>
      </c>
      <c r="C553" s="14">
        <v>5268</v>
      </c>
      <c r="D553" s="14">
        <v>302</v>
      </c>
      <c r="E553" s="14">
        <f t="shared" si="34"/>
        <v>5570</v>
      </c>
      <c r="F553" s="15">
        <f t="shared" si="33"/>
        <v>0</v>
      </c>
      <c r="G553" s="16">
        <f t="shared" si="32"/>
        <v>0</v>
      </c>
      <c r="H553" s="16">
        <f t="shared" si="35"/>
        <v>0</v>
      </c>
    </row>
    <row r="554" spans="1:8" x14ac:dyDescent="0.25">
      <c r="A554" s="13" t="s">
        <v>662</v>
      </c>
      <c r="B554" s="13" t="s">
        <v>665</v>
      </c>
      <c r="C554" s="14">
        <v>6318</v>
      </c>
      <c r="D554" s="14">
        <v>362</v>
      </c>
      <c r="E554" s="14">
        <f t="shared" si="34"/>
        <v>6680</v>
      </c>
      <c r="F554" s="15">
        <f t="shared" si="33"/>
        <v>0</v>
      </c>
      <c r="G554" s="16">
        <f t="shared" si="32"/>
        <v>0</v>
      </c>
      <c r="H554" s="16">
        <f t="shared" si="35"/>
        <v>0</v>
      </c>
    </row>
    <row r="555" spans="1:8" x14ac:dyDescent="0.25">
      <c r="A555" s="13" t="s">
        <v>662</v>
      </c>
      <c r="B555" s="13" t="s">
        <v>666</v>
      </c>
      <c r="C555" s="14">
        <v>9817</v>
      </c>
      <c r="D555" s="14">
        <v>561</v>
      </c>
      <c r="E555" s="14">
        <f t="shared" si="34"/>
        <v>10378</v>
      </c>
      <c r="F555" s="15">
        <f t="shared" si="33"/>
        <v>0</v>
      </c>
      <c r="G555" s="16">
        <f t="shared" si="32"/>
        <v>0</v>
      </c>
      <c r="H555" s="16">
        <f t="shared" si="35"/>
        <v>0</v>
      </c>
    </row>
    <row r="556" spans="1:8" x14ac:dyDescent="0.25">
      <c r="A556" s="13" t="s">
        <v>662</v>
      </c>
      <c r="B556" s="13" t="s">
        <v>667</v>
      </c>
      <c r="C556" s="14">
        <v>16564</v>
      </c>
      <c r="D556" s="14">
        <v>947</v>
      </c>
      <c r="E556" s="14">
        <f t="shared" si="34"/>
        <v>17511</v>
      </c>
      <c r="F556" s="15">
        <f t="shared" si="33"/>
        <v>0</v>
      </c>
      <c r="G556" s="16">
        <f t="shared" si="32"/>
        <v>0</v>
      </c>
      <c r="H556" s="16">
        <f t="shared" si="35"/>
        <v>0</v>
      </c>
    </row>
    <row r="557" spans="1:8" x14ac:dyDescent="0.25">
      <c r="A557" s="13" t="s">
        <v>662</v>
      </c>
      <c r="B557" s="13" t="s">
        <v>668</v>
      </c>
      <c r="C557" s="14">
        <v>34275</v>
      </c>
      <c r="D557" s="14">
        <v>1959</v>
      </c>
      <c r="E557" s="14">
        <f t="shared" si="34"/>
        <v>36234</v>
      </c>
      <c r="F557" s="15">
        <f t="shared" si="33"/>
        <v>0</v>
      </c>
      <c r="G557" s="16">
        <f t="shared" ref="G557:G620" si="36">F557*C557</f>
        <v>0</v>
      </c>
      <c r="H557" s="16">
        <f t="shared" si="35"/>
        <v>0</v>
      </c>
    </row>
    <row r="558" spans="1:8" x14ac:dyDescent="0.25">
      <c r="A558" s="13" t="s">
        <v>662</v>
      </c>
      <c r="B558" s="13" t="s">
        <v>669</v>
      </c>
      <c r="C558" s="14">
        <v>46119</v>
      </c>
      <c r="D558" s="14">
        <v>2636</v>
      </c>
      <c r="E558" s="14">
        <f t="shared" si="34"/>
        <v>48755</v>
      </c>
      <c r="F558" s="15">
        <f t="shared" si="33"/>
        <v>0</v>
      </c>
      <c r="G558" s="16">
        <f t="shared" si="36"/>
        <v>0</v>
      </c>
      <c r="H558" s="16">
        <f t="shared" si="35"/>
        <v>0</v>
      </c>
    </row>
    <row r="559" spans="1:8" x14ac:dyDescent="0.25">
      <c r="A559" s="13" t="s">
        <v>662</v>
      </c>
      <c r="B559" s="13" t="s">
        <v>670</v>
      </c>
      <c r="C559" s="14">
        <v>76671</v>
      </c>
      <c r="D559" s="14">
        <v>4382</v>
      </c>
      <c r="E559" s="14">
        <f t="shared" si="34"/>
        <v>81053</v>
      </c>
      <c r="F559" s="15">
        <f t="shared" si="33"/>
        <v>0</v>
      </c>
      <c r="G559" s="16">
        <f t="shared" si="36"/>
        <v>0</v>
      </c>
      <c r="H559" s="16">
        <f t="shared" si="35"/>
        <v>0</v>
      </c>
    </row>
    <row r="560" spans="1:8" x14ac:dyDescent="0.25">
      <c r="A560" s="13" t="s">
        <v>671</v>
      </c>
      <c r="B560" s="13" t="s">
        <v>672</v>
      </c>
      <c r="C560" s="14">
        <v>3703</v>
      </c>
      <c r="D560" s="14">
        <v>212</v>
      </c>
      <c r="E560" s="14">
        <f t="shared" si="34"/>
        <v>3915</v>
      </c>
      <c r="F560" s="15">
        <f t="shared" si="33"/>
        <v>0</v>
      </c>
      <c r="G560" s="16">
        <f t="shared" si="36"/>
        <v>0</v>
      </c>
      <c r="H560" s="16">
        <f t="shared" si="35"/>
        <v>0</v>
      </c>
    </row>
    <row r="561" spans="1:8" x14ac:dyDescent="0.25">
      <c r="A561" s="13" t="s">
        <v>671</v>
      </c>
      <c r="B561" s="13" t="s">
        <v>673</v>
      </c>
      <c r="C561" s="14">
        <v>4218</v>
      </c>
      <c r="D561" s="14">
        <v>242</v>
      </c>
      <c r="E561" s="14">
        <f t="shared" si="34"/>
        <v>4460</v>
      </c>
      <c r="F561" s="15">
        <f t="shared" si="33"/>
        <v>0</v>
      </c>
      <c r="G561" s="16">
        <f t="shared" si="36"/>
        <v>0</v>
      </c>
      <c r="H561" s="16">
        <f t="shared" si="35"/>
        <v>0</v>
      </c>
    </row>
    <row r="562" spans="1:8" x14ac:dyDescent="0.25">
      <c r="A562" s="13" t="s">
        <v>671</v>
      </c>
      <c r="B562" s="13" t="s">
        <v>674</v>
      </c>
      <c r="C562" s="14">
        <v>5415</v>
      </c>
      <c r="D562" s="14">
        <v>310</v>
      </c>
      <c r="E562" s="14">
        <f t="shared" si="34"/>
        <v>5725</v>
      </c>
      <c r="F562" s="15">
        <f t="shared" si="33"/>
        <v>0</v>
      </c>
      <c r="G562" s="16">
        <f t="shared" si="36"/>
        <v>0</v>
      </c>
      <c r="H562" s="16">
        <f t="shared" si="35"/>
        <v>0</v>
      </c>
    </row>
    <row r="563" spans="1:8" x14ac:dyDescent="0.25">
      <c r="A563" s="13" t="s">
        <v>671</v>
      </c>
      <c r="B563" s="13" t="s">
        <v>675</v>
      </c>
      <c r="C563" s="14">
        <v>8903</v>
      </c>
      <c r="D563" s="14">
        <v>509</v>
      </c>
      <c r="E563" s="14">
        <f t="shared" si="34"/>
        <v>9412</v>
      </c>
      <c r="F563" s="15">
        <f t="shared" si="33"/>
        <v>0</v>
      </c>
      <c r="G563" s="16">
        <f t="shared" si="36"/>
        <v>0</v>
      </c>
      <c r="H563" s="16">
        <f t="shared" si="35"/>
        <v>0</v>
      </c>
    </row>
    <row r="564" spans="1:8" x14ac:dyDescent="0.25">
      <c r="A564" s="13" t="s">
        <v>671</v>
      </c>
      <c r="B564" s="13" t="s">
        <v>676</v>
      </c>
      <c r="C564" s="14">
        <v>12746</v>
      </c>
      <c r="D564" s="14">
        <v>729</v>
      </c>
      <c r="E564" s="14">
        <f t="shared" si="34"/>
        <v>13475</v>
      </c>
      <c r="F564" s="15">
        <f t="shared" si="33"/>
        <v>0</v>
      </c>
      <c r="G564" s="16">
        <f t="shared" si="36"/>
        <v>0</v>
      </c>
      <c r="H564" s="16">
        <f t="shared" si="35"/>
        <v>0</v>
      </c>
    </row>
    <row r="565" spans="1:8" x14ac:dyDescent="0.25">
      <c r="A565" s="13" t="s">
        <v>671</v>
      </c>
      <c r="B565" s="13" t="s">
        <v>677</v>
      </c>
      <c r="C565" s="14">
        <v>15815</v>
      </c>
      <c r="D565" s="14">
        <v>904</v>
      </c>
      <c r="E565" s="14">
        <f t="shared" si="34"/>
        <v>16719</v>
      </c>
      <c r="F565" s="15">
        <f t="shared" si="33"/>
        <v>0</v>
      </c>
      <c r="G565" s="16">
        <f t="shared" si="36"/>
        <v>0</v>
      </c>
      <c r="H565" s="16">
        <f t="shared" si="35"/>
        <v>0</v>
      </c>
    </row>
    <row r="566" spans="1:8" x14ac:dyDescent="0.25">
      <c r="A566" s="13" t="s">
        <v>671</v>
      </c>
      <c r="B566" s="13" t="s">
        <v>678</v>
      </c>
      <c r="C566" s="14">
        <v>29516</v>
      </c>
      <c r="D566" s="14">
        <v>1687</v>
      </c>
      <c r="E566" s="14">
        <f t="shared" si="34"/>
        <v>31203</v>
      </c>
      <c r="F566" s="15">
        <f t="shared" si="33"/>
        <v>0</v>
      </c>
      <c r="G566" s="16">
        <f t="shared" si="36"/>
        <v>0</v>
      </c>
      <c r="H566" s="16">
        <f t="shared" si="35"/>
        <v>0</v>
      </c>
    </row>
    <row r="567" spans="1:8" x14ac:dyDescent="0.25">
      <c r="A567" s="13" t="s">
        <v>671</v>
      </c>
      <c r="B567" s="13" t="s">
        <v>679</v>
      </c>
      <c r="C567" s="14">
        <v>36459</v>
      </c>
      <c r="D567" s="14">
        <v>2084</v>
      </c>
      <c r="E567" s="14">
        <f t="shared" si="34"/>
        <v>38543</v>
      </c>
      <c r="F567" s="15">
        <f t="shared" si="33"/>
        <v>0</v>
      </c>
      <c r="G567" s="16">
        <f t="shared" si="36"/>
        <v>0</v>
      </c>
      <c r="H567" s="16">
        <f t="shared" si="35"/>
        <v>0</v>
      </c>
    </row>
    <row r="568" spans="1:8" x14ac:dyDescent="0.25">
      <c r="A568" s="13" t="s">
        <v>671</v>
      </c>
      <c r="B568" s="13" t="s">
        <v>680</v>
      </c>
      <c r="C568" s="14">
        <v>68268</v>
      </c>
      <c r="D568" s="14">
        <v>3902</v>
      </c>
      <c r="E568" s="14">
        <f t="shared" si="34"/>
        <v>72170</v>
      </c>
      <c r="F568" s="15">
        <f t="shared" si="33"/>
        <v>0</v>
      </c>
      <c r="G568" s="16">
        <f t="shared" si="36"/>
        <v>0</v>
      </c>
      <c r="H568" s="16">
        <f t="shared" si="35"/>
        <v>0</v>
      </c>
    </row>
    <row r="569" spans="1:8" x14ac:dyDescent="0.25">
      <c r="A569" s="13" t="s">
        <v>681</v>
      </c>
      <c r="B569" s="13" t="s">
        <v>682</v>
      </c>
      <c r="C569" s="14">
        <v>6370</v>
      </c>
      <c r="D569" s="14">
        <v>364</v>
      </c>
      <c r="E569" s="14">
        <f t="shared" si="34"/>
        <v>6734</v>
      </c>
      <c r="F569" s="15">
        <f t="shared" si="33"/>
        <v>0</v>
      </c>
      <c r="G569" s="16">
        <f t="shared" si="36"/>
        <v>0</v>
      </c>
      <c r="H569" s="16">
        <f t="shared" si="35"/>
        <v>0</v>
      </c>
    </row>
    <row r="570" spans="1:8" x14ac:dyDescent="0.25">
      <c r="A570" s="13" t="s">
        <v>681</v>
      </c>
      <c r="B570" s="13" t="s">
        <v>683</v>
      </c>
      <c r="C570" s="14">
        <v>9219</v>
      </c>
      <c r="D570" s="14">
        <v>527</v>
      </c>
      <c r="E570" s="14">
        <f t="shared" si="34"/>
        <v>9746</v>
      </c>
      <c r="F570" s="15">
        <f t="shared" si="33"/>
        <v>0</v>
      </c>
      <c r="G570" s="16">
        <f t="shared" si="36"/>
        <v>0</v>
      </c>
      <c r="H570" s="16">
        <f t="shared" si="35"/>
        <v>0</v>
      </c>
    </row>
    <row r="571" spans="1:8" x14ac:dyDescent="0.25">
      <c r="A571" s="13" t="s">
        <v>681</v>
      </c>
      <c r="B571" s="13" t="s">
        <v>684</v>
      </c>
      <c r="C571" s="14">
        <v>9691</v>
      </c>
      <c r="D571" s="14">
        <v>554</v>
      </c>
      <c r="E571" s="14">
        <f t="shared" si="34"/>
        <v>10245</v>
      </c>
      <c r="F571" s="15">
        <f t="shared" si="33"/>
        <v>0</v>
      </c>
      <c r="G571" s="16">
        <f t="shared" si="36"/>
        <v>0</v>
      </c>
      <c r="H571" s="16">
        <f t="shared" si="35"/>
        <v>0</v>
      </c>
    </row>
    <row r="572" spans="1:8" x14ac:dyDescent="0.25">
      <c r="A572" s="13" t="s">
        <v>681</v>
      </c>
      <c r="B572" s="13" t="s">
        <v>685</v>
      </c>
      <c r="C572" s="14">
        <v>13486</v>
      </c>
      <c r="D572" s="14">
        <v>771</v>
      </c>
      <c r="E572" s="14">
        <f t="shared" si="34"/>
        <v>14257</v>
      </c>
      <c r="F572" s="15">
        <f t="shared" si="33"/>
        <v>0</v>
      </c>
      <c r="G572" s="16">
        <f t="shared" si="36"/>
        <v>0</v>
      </c>
      <c r="H572" s="16">
        <f t="shared" si="35"/>
        <v>0</v>
      </c>
    </row>
    <row r="573" spans="1:8" x14ac:dyDescent="0.25">
      <c r="A573" s="13" t="s">
        <v>681</v>
      </c>
      <c r="B573" s="13" t="s">
        <v>686</v>
      </c>
      <c r="C573" s="14">
        <v>25703</v>
      </c>
      <c r="D573" s="14">
        <v>1469</v>
      </c>
      <c r="E573" s="14">
        <f t="shared" si="34"/>
        <v>27172</v>
      </c>
      <c r="F573" s="15">
        <f t="shared" si="33"/>
        <v>0</v>
      </c>
      <c r="G573" s="16">
        <f t="shared" si="36"/>
        <v>0</v>
      </c>
      <c r="H573" s="16">
        <f t="shared" si="35"/>
        <v>0</v>
      </c>
    </row>
    <row r="574" spans="1:8" x14ac:dyDescent="0.25">
      <c r="A574" s="13" t="s">
        <v>681</v>
      </c>
      <c r="B574" s="13" t="s">
        <v>687</v>
      </c>
      <c r="C574" s="14">
        <v>45727</v>
      </c>
      <c r="D574" s="14">
        <v>2613</v>
      </c>
      <c r="E574" s="14">
        <f t="shared" si="34"/>
        <v>48340</v>
      </c>
      <c r="F574" s="15">
        <f t="shared" si="33"/>
        <v>0</v>
      </c>
      <c r="G574" s="16">
        <f t="shared" si="36"/>
        <v>0</v>
      </c>
      <c r="H574" s="16">
        <f t="shared" si="35"/>
        <v>0</v>
      </c>
    </row>
    <row r="575" spans="1:8" x14ac:dyDescent="0.25">
      <c r="A575" s="13" t="s">
        <v>681</v>
      </c>
      <c r="B575" s="13" t="s">
        <v>688</v>
      </c>
      <c r="C575" s="14">
        <v>69456</v>
      </c>
      <c r="D575" s="14">
        <v>3969</v>
      </c>
      <c r="E575" s="14">
        <f t="shared" si="34"/>
        <v>73425</v>
      </c>
      <c r="F575" s="15">
        <f t="shared" si="33"/>
        <v>0</v>
      </c>
      <c r="G575" s="16">
        <f t="shared" si="36"/>
        <v>0</v>
      </c>
      <c r="H575" s="16">
        <f t="shared" si="35"/>
        <v>0</v>
      </c>
    </row>
    <row r="576" spans="1:8" x14ac:dyDescent="0.25">
      <c r="A576" s="13" t="s">
        <v>681</v>
      </c>
      <c r="B576" s="13" t="s">
        <v>689</v>
      </c>
      <c r="C576" s="14">
        <v>119079</v>
      </c>
      <c r="D576" s="14">
        <v>6805</v>
      </c>
      <c r="E576" s="14">
        <f t="shared" si="34"/>
        <v>125884</v>
      </c>
      <c r="F576" s="15">
        <f t="shared" si="33"/>
        <v>0</v>
      </c>
      <c r="G576" s="16">
        <f t="shared" si="36"/>
        <v>0</v>
      </c>
      <c r="H576" s="16">
        <f t="shared" si="35"/>
        <v>0</v>
      </c>
    </row>
    <row r="577" spans="1:8" x14ac:dyDescent="0.25">
      <c r="A577" s="13" t="s">
        <v>690</v>
      </c>
      <c r="B577" s="13" t="s">
        <v>691</v>
      </c>
      <c r="C577" s="14">
        <v>2555</v>
      </c>
      <c r="D577" s="14">
        <v>146</v>
      </c>
      <c r="E577" s="14">
        <f t="shared" si="34"/>
        <v>2701</v>
      </c>
      <c r="F577" s="15">
        <f t="shared" si="33"/>
        <v>0</v>
      </c>
      <c r="G577" s="16">
        <f t="shared" si="36"/>
        <v>0</v>
      </c>
      <c r="H577" s="16">
        <f t="shared" si="35"/>
        <v>0</v>
      </c>
    </row>
    <row r="578" spans="1:8" x14ac:dyDescent="0.25">
      <c r="A578" s="13" t="s">
        <v>690</v>
      </c>
      <c r="B578" s="13" t="s">
        <v>692</v>
      </c>
      <c r="C578" s="14">
        <v>5444</v>
      </c>
      <c r="D578" s="14">
        <v>312</v>
      </c>
      <c r="E578" s="14">
        <f t="shared" si="34"/>
        <v>5756</v>
      </c>
      <c r="F578" s="15">
        <f t="shared" si="33"/>
        <v>0</v>
      </c>
      <c r="G578" s="16">
        <f t="shared" si="36"/>
        <v>0</v>
      </c>
      <c r="H578" s="16">
        <f t="shared" si="35"/>
        <v>0</v>
      </c>
    </row>
    <row r="579" spans="1:8" x14ac:dyDescent="0.25">
      <c r="A579" s="13" t="s">
        <v>690</v>
      </c>
      <c r="B579" s="13" t="s">
        <v>693</v>
      </c>
      <c r="C579" s="14">
        <v>5444</v>
      </c>
      <c r="D579" s="14">
        <v>312</v>
      </c>
      <c r="E579" s="14">
        <f t="shared" si="34"/>
        <v>5756</v>
      </c>
      <c r="F579" s="15">
        <f t="shared" si="33"/>
        <v>0</v>
      </c>
      <c r="G579" s="16">
        <f t="shared" si="36"/>
        <v>0</v>
      </c>
      <c r="H579" s="16">
        <f t="shared" si="35"/>
        <v>0</v>
      </c>
    </row>
    <row r="580" spans="1:8" x14ac:dyDescent="0.25">
      <c r="A580" s="13" t="s">
        <v>690</v>
      </c>
      <c r="B580" s="13" t="s">
        <v>694</v>
      </c>
      <c r="C580" s="14">
        <v>7242</v>
      </c>
      <c r="D580" s="14">
        <v>414</v>
      </c>
      <c r="E580" s="14">
        <f t="shared" si="34"/>
        <v>7656</v>
      </c>
      <c r="F580" s="15">
        <f t="shared" si="33"/>
        <v>0</v>
      </c>
      <c r="G580" s="16">
        <f t="shared" si="36"/>
        <v>0</v>
      </c>
      <c r="H580" s="16">
        <f t="shared" si="35"/>
        <v>0</v>
      </c>
    </row>
    <row r="581" spans="1:8" x14ac:dyDescent="0.25">
      <c r="A581" s="13" t="s">
        <v>690</v>
      </c>
      <c r="B581" s="13" t="s">
        <v>695</v>
      </c>
      <c r="C581" s="14">
        <v>8578</v>
      </c>
      <c r="D581" s="14">
        <v>491</v>
      </c>
      <c r="E581" s="14">
        <f t="shared" si="34"/>
        <v>9069</v>
      </c>
      <c r="F581" s="15">
        <f t="shared" ref="F581:F644" si="37">$A$2</f>
        <v>0</v>
      </c>
      <c r="G581" s="16">
        <f t="shared" si="36"/>
        <v>0</v>
      </c>
      <c r="H581" s="16">
        <f t="shared" si="35"/>
        <v>0</v>
      </c>
    </row>
    <row r="582" spans="1:8" x14ac:dyDescent="0.25">
      <c r="A582" s="13" t="s">
        <v>690</v>
      </c>
      <c r="B582" s="13" t="s">
        <v>696</v>
      </c>
      <c r="C582" s="14">
        <v>15812</v>
      </c>
      <c r="D582" s="14">
        <v>904</v>
      </c>
      <c r="E582" s="14">
        <f t="shared" ref="E582:E645" si="38">IF(ISBLANK(D582)=TRUE,"",C582+D582)</f>
        <v>16716</v>
      </c>
      <c r="F582" s="15">
        <f t="shared" si="37"/>
        <v>0</v>
      </c>
      <c r="G582" s="16">
        <f t="shared" si="36"/>
        <v>0</v>
      </c>
      <c r="H582" s="16">
        <f t="shared" ref="H582:H645" si="39">IF(ISERR(E582*F582),"",E582*F582)</f>
        <v>0</v>
      </c>
    </row>
    <row r="583" spans="1:8" x14ac:dyDescent="0.25">
      <c r="A583" s="13" t="s">
        <v>690</v>
      </c>
      <c r="B583" s="13" t="s">
        <v>697</v>
      </c>
      <c r="C583" s="14">
        <v>36472</v>
      </c>
      <c r="D583" s="14">
        <v>2085</v>
      </c>
      <c r="E583" s="14">
        <f t="shared" si="38"/>
        <v>38557</v>
      </c>
      <c r="F583" s="15">
        <f t="shared" si="37"/>
        <v>0</v>
      </c>
      <c r="G583" s="16">
        <f t="shared" si="36"/>
        <v>0</v>
      </c>
      <c r="H583" s="16">
        <f t="shared" si="39"/>
        <v>0</v>
      </c>
    </row>
    <row r="584" spans="1:8" x14ac:dyDescent="0.25">
      <c r="A584" s="13" t="s">
        <v>690</v>
      </c>
      <c r="B584" s="13" t="s">
        <v>698</v>
      </c>
      <c r="C584" s="14">
        <v>63055</v>
      </c>
      <c r="D584" s="14">
        <v>3604</v>
      </c>
      <c r="E584" s="14">
        <f t="shared" si="38"/>
        <v>66659</v>
      </c>
      <c r="F584" s="15">
        <f t="shared" si="37"/>
        <v>0</v>
      </c>
      <c r="G584" s="16">
        <f t="shared" si="36"/>
        <v>0</v>
      </c>
      <c r="H584" s="16">
        <f t="shared" si="39"/>
        <v>0</v>
      </c>
    </row>
    <row r="585" spans="1:8" x14ac:dyDescent="0.25">
      <c r="A585" s="13" t="s">
        <v>690</v>
      </c>
      <c r="B585" s="13" t="s">
        <v>699</v>
      </c>
      <c r="C585" s="14">
        <v>77305</v>
      </c>
      <c r="D585" s="14">
        <v>4418</v>
      </c>
      <c r="E585" s="14">
        <f t="shared" si="38"/>
        <v>81723</v>
      </c>
      <c r="F585" s="15">
        <f t="shared" si="37"/>
        <v>0</v>
      </c>
      <c r="G585" s="16">
        <f t="shared" si="36"/>
        <v>0</v>
      </c>
      <c r="H585" s="16">
        <f t="shared" si="39"/>
        <v>0</v>
      </c>
    </row>
    <row r="586" spans="1:8" x14ac:dyDescent="0.25">
      <c r="A586" s="13" t="s">
        <v>690</v>
      </c>
      <c r="B586" s="13" t="s">
        <v>700</v>
      </c>
      <c r="C586" s="14">
        <v>108753</v>
      </c>
      <c r="D586" s="14">
        <v>6215</v>
      </c>
      <c r="E586" s="14">
        <f t="shared" si="38"/>
        <v>114968</v>
      </c>
      <c r="F586" s="15">
        <f t="shared" si="37"/>
        <v>0</v>
      </c>
      <c r="G586" s="16">
        <f t="shared" si="36"/>
        <v>0</v>
      </c>
      <c r="H586" s="16">
        <f t="shared" si="39"/>
        <v>0</v>
      </c>
    </row>
    <row r="587" spans="1:8" x14ac:dyDescent="0.25">
      <c r="A587" s="13" t="s">
        <v>690</v>
      </c>
      <c r="B587" s="13" t="s">
        <v>701</v>
      </c>
      <c r="C587" s="14">
        <v>188220</v>
      </c>
      <c r="D587" s="14">
        <v>10756</v>
      </c>
      <c r="E587" s="14">
        <f t="shared" si="38"/>
        <v>198976</v>
      </c>
      <c r="F587" s="15">
        <f t="shared" si="37"/>
        <v>0</v>
      </c>
      <c r="G587" s="16">
        <f t="shared" si="36"/>
        <v>0</v>
      </c>
      <c r="H587" s="16">
        <f t="shared" si="39"/>
        <v>0</v>
      </c>
    </row>
    <row r="588" spans="1:8" x14ac:dyDescent="0.25">
      <c r="A588" s="13" t="s">
        <v>702</v>
      </c>
      <c r="B588" s="13" t="s">
        <v>703</v>
      </c>
      <c r="C588" s="14">
        <v>8452</v>
      </c>
      <c r="D588" s="14">
        <v>483</v>
      </c>
      <c r="E588" s="14">
        <f t="shared" si="38"/>
        <v>8935</v>
      </c>
      <c r="F588" s="15">
        <f t="shared" si="37"/>
        <v>0</v>
      </c>
      <c r="G588" s="16">
        <f t="shared" si="36"/>
        <v>0</v>
      </c>
      <c r="H588" s="16">
        <f t="shared" si="39"/>
        <v>0</v>
      </c>
    </row>
    <row r="589" spans="1:8" x14ac:dyDescent="0.25">
      <c r="A589" s="13" t="s">
        <v>702</v>
      </c>
      <c r="B589" s="13" t="s">
        <v>704</v>
      </c>
      <c r="C589" s="14">
        <v>13127</v>
      </c>
      <c r="D589" s="14">
        <v>751</v>
      </c>
      <c r="E589" s="14">
        <f t="shared" si="38"/>
        <v>13878</v>
      </c>
      <c r="F589" s="15">
        <f t="shared" si="37"/>
        <v>0</v>
      </c>
      <c r="G589" s="16">
        <f t="shared" si="36"/>
        <v>0</v>
      </c>
      <c r="H589" s="16">
        <f t="shared" si="39"/>
        <v>0</v>
      </c>
    </row>
    <row r="590" spans="1:8" x14ac:dyDescent="0.25">
      <c r="A590" s="13" t="s">
        <v>702</v>
      </c>
      <c r="B590" s="13" t="s">
        <v>705</v>
      </c>
      <c r="C590" s="14">
        <v>13127</v>
      </c>
      <c r="D590" s="14">
        <v>751</v>
      </c>
      <c r="E590" s="14">
        <f t="shared" si="38"/>
        <v>13878</v>
      </c>
      <c r="F590" s="15">
        <f t="shared" si="37"/>
        <v>0</v>
      </c>
      <c r="G590" s="16">
        <f t="shared" si="36"/>
        <v>0</v>
      </c>
      <c r="H590" s="16">
        <f t="shared" si="39"/>
        <v>0</v>
      </c>
    </row>
    <row r="591" spans="1:8" x14ac:dyDescent="0.25">
      <c r="A591" s="13" t="s">
        <v>702</v>
      </c>
      <c r="B591" s="13" t="s">
        <v>706</v>
      </c>
      <c r="C591" s="14">
        <v>20395</v>
      </c>
      <c r="D591" s="14">
        <v>1166</v>
      </c>
      <c r="E591" s="14">
        <f t="shared" si="38"/>
        <v>21561</v>
      </c>
      <c r="F591" s="15">
        <f t="shared" si="37"/>
        <v>0</v>
      </c>
      <c r="G591" s="16">
        <f t="shared" si="36"/>
        <v>0</v>
      </c>
      <c r="H591" s="16">
        <f t="shared" si="39"/>
        <v>0</v>
      </c>
    </row>
    <row r="592" spans="1:8" x14ac:dyDescent="0.25">
      <c r="A592" s="13" t="s">
        <v>702</v>
      </c>
      <c r="B592" s="13" t="s">
        <v>707</v>
      </c>
      <c r="C592" s="14">
        <v>40473</v>
      </c>
      <c r="D592" s="14">
        <v>2313</v>
      </c>
      <c r="E592" s="14">
        <f t="shared" si="38"/>
        <v>42786</v>
      </c>
      <c r="F592" s="15">
        <f t="shared" si="37"/>
        <v>0</v>
      </c>
      <c r="G592" s="16">
        <f t="shared" si="36"/>
        <v>0</v>
      </c>
      <c r="H592" s="16">
        <f t="shared" si="39"/>
        <v>0</v>
      </c>
    </row>
    <row r="593" spans="1:8" x14ac:dyDescent="0.25">
      <c r="A593" s="13" t="s">
        <v>702</v>
      </c>
      <c r="B593" s="13" t="s">
        <v>708</v>
      </c>
      <c r="C593" s="14">
        <v>74401</v>
      </c>
      <c r="D593" s="14">
        <v>4252</v>
      </c>
      <c r="E593" s="14">
        <f t="shared" si="38"/>
        <v>78653</v>
      </c>
      <c r="F593" s="15">
        <f t="shared" si="37"/>
        <v>0</v>
      </c>
      <c r="G593" s="16">
        <f t="shared" si="36"/>
        <v>0</v>
      </c>
      <c r="H593" s="16">
        <f t="shared" si="39"/>
        <v>0</v>
      </c>
    </row>
    <row r="594" spans="1:8" x14ac:dyDescent="0.25">
      <c r="A594" s="13" t="s">
        <v>702</v>
      </c>
      <c r="B594" s="13" t="s">
        <v>709</v>
      </c>
      <c r="C594" s="14">
        <v>124286</v>
      </c>
      <c r="D594" s="14">
        <v>7103</v>
      </c>
      <c r="E594" s="14">
        <f t="shared" si="38"/>
        <v>131389</v>
      </c>
      <c r="F594" s="15">
        <f t="shared" si="37"/>
        <v>0</v>
      </c>
      <c r="G594" s="16">
        <f t="shared" si="36"/>
        <v>0</v>
      </c>
      <c r="H594" s="16">
        <f t="shared" si="39"/>
        <v>0</v>
      </c>
    </row>
    <row r="595" spans="1:8" x14ac:dyDescent="0.25">
      <c r="A595" s="13" t="s">
        <v>710</v>
      </c>
      <c r="B595" s="13" t="s">
        <v>711</v>
      </c>
      <c r="C595" s="14">
        <v>2366</v>
      </c>
      <c r="D595" s="14">
        <v>138</v>
      </c>
      <c r="E595" s="14">
        <f t="shared" si="38"/>
        <v>2504</v>
      </c>
      <c r="F595" s="15">
        <f t="shared" si="37"/>
        <v>0</v>
      </c>
      <c r="G595" s="16">
        <f t="shared" si="36"/>
        <v>0</v>
      </c>
      <c r="H595" s="16">
        <f t="shared" si="39"/>
        <v>0</v>
      </c>
    </row>
    <row r="596" spans="1:8" x14ac:dyDescent="0.25">
      <c r="A596" s="13" t="s">
        <v>710</v>
      </c>
      <c r="B596" s="13" t="s">
        <v>712</v>
      </c>
      <c r="C596" s="14">
        <v>3087</v>
      </c>
      <c r="D596" s="14">
        <v>177</v>
      </c>
      <c r="E596" s="14">
        <f t="shared" si="38"/>
        <v>3264</v>
      </c>
      <c r="F596" s="15">
        <f t="shared" si="37"/>
        <v>0</v>
      </c>
      <c r="G596" s="16">
        <f t="shared" si="36"/>
        <v>0</v>
      </c>
      <c r="H596" s="16">
        <f t="shared" si="39"/>
        <v>0</v>
      </c>
    </row>
    <row r="597" spans="1:8" x14ac:dyDescent="0.25">
      <c r="A597" s="13" t="s">
        <v>710</v>
      </c>
      <c r="B597" s="13" t="s">
        <v>713</v>
      </c>
      <c r="C597" s="14">
        <v>4553</v>
      </c>
      <c r="D597" s="14">
        <v>261</v>
      </c>
      <c r="E597" s="14">
        <f t="shared" si="38"/>
        <v>4814</v>
      </c>
      <c r="F597" s="15">
        <f t="shared" si="37"/>
        <v>0</v>
      </c>
      <c r="G597" s="16">
        <f t="shared" si="36"/>
        <v>0</v>
      </c>
      <c r="H597" s="16">
        <f t="shared" si="39"/>
        <v>0</v>
      </c>
    </row>
    <row r="598" spans="1:8" x14ac:dyDescent="0.25">
      <c r="A598" s="13" t="s">
        <v>710</v>
      </c>
      <c r="B598" s="13" t="s">
        <v>714</v>
      </c>
      <c r="C598" s="14">
        <v>5637</v>
      </c>
      <c r="D598" s="14">
        <v>323</v>
      </c>
      <c r="E598" s="14">
        <f t="shared" si="38"/>
        <v>5960</v>
      </c>
      <c r="F598" s="15">
        <f t="shared" si="37"/>
        <v>0</v>
      </c>
      <c r="G598" s="16">
        <f t="shared" si="36"/>
        <v>0</v>
      </c>
      <c r="H598" s="16">
        <f t="shared" si="39"/>
        <v>0</v>
      </c>
    </row>
    <row r="599" spans="1:8" x14ac:dyDescent="0.25">
      <c r="A599" s="13" t="s">
        <v>710</v>
      </c>
      <c r="B599" s="13" t="s">
        <v>715</v>
      </c>
      <c r="C599" s="14">
        <v>7128</v>
      </c>
      <c r="D599" s="14">
        <v>408</v>
      </c>
      <c r="E599" s="14">
        <f t="shared" si="38"/>
        <v>7536</v>
      </c>
      <c r="F599" s="15">
        <f t="shared" si="37"/>
        <v>0</v>
      </c>
      <c r="G599" s="16">
        <f t="shared" si="36"/>
        <v>0</v>
      </c>
      <c r="H599" s="16">
        <f t="shared" si="39"/>
        <v>0</v>
      </c>
    </row>
    <row r="600" spans="1:8" x14ac:dyDescent="0.25">
      <c r="A600" s="13" t="s">
        <v>710</v>
      </c>
      <c r="B600" s="13" t="s">
        <v>716</v>
      </c>
      <c r="C600" s="14">
        <v>7901</v>
      </c>
      <c r="D600" s="14">
        <v>452</v>
      </c>
      <c r="E600" s="14">
        <f t="shared" si="38"/>
        <v>8353</v>
      </c>
      <c r="F600" s="15">
        <f t="shared" si="37"/>
        <v>0</v>
      </c>
      <c r="G600" s="16">
        <f t="shared" si="36"/>
        <v>0</v>
      </c>
      <c r="H600" s="16">
        <f t="shared" si="39"/>
        <v>0</v>
      </c>
    </row>
    <row r="601" spans="1:8" x14ac:dyDescent="0.25">
      <c r="A601" s="13" t="s">
        <v>717</v>
      </c>
      <c r="B601" s="13" t="s">
        <v>718</v>
      </c>
      <c r="C601" s="14">
        <v>4266</v>
      </c>
      <c r="D601" s="14">
        <v>249</v>
      </c>
      <c r="E601" s="14">
        <f t="shared" si="38"/>
        <v>4515</v>
      </c>
      <c r="F601" s="15">
        <f t="shared" si="37"/>
        <v>0</v>
      </c>
      <c r="G601" s="16">
        <f t="shared" si="36"/>
        <v>0</v>
      </c>
      <c r="H601" s="16">
        <f t="shared" si="39"/>
        <v>0</v>
      </c>
    </row>
    <row r="602" spans="1:8" x14ac:dyDescent="0.25">
      <c r="A602" s="13" t="s">
        <v>717</v>
      </c>
      <c r="B602" s="13" t="s">
        <v>719</v>
      </c>
      <c r="C602" s="14">
        <v>5278</v>
      </c>
      <c r="D602" s="14">
        <v>308</v>
      </c>
      <c r="E602" s="14">
        <f t="shared" si="38"/>
        <v>5586</v>
      </c>
      <c r="F602" s="15">
        <f t="shared" si="37"/>
        <v>0</v>
      </c>
      <c r="G602" s="16">
        <f t="shared" si="36"/>
        <v>0</v>
      </c>
      <c r="H602" s="16">
        <f t="shared" si="39"/>
        <v>0</v>
      </c>
    </row>
    <row r="603" spans="1:8" x14ac:dyDescent="0.25">
      <c r="A603" s="13" t="s">
        <v>717</v>
      </c>
      <c r="B603" s="13" t="s">
        <v>720</v>
      </c>
      <c r="C603" s="14">
        <v>6030</v>
      </c>
      <c r="D603" s="14">
        <v>352</v>
      </c>
      <c r="E603" s="14">
        <f t="shared" si="38"/>
        <v>6382</v>
      </c>
      <c r="F603" s="15">
        <f t="shared" si="37"/>
        <v>0</v>
      </c>
      <c r="G603" s="16">
        <f t="shared" si="36"/>
        <v>0</v>
      </c>
      <c r="H603" s="16">
        <f t="shared" si="39"/>
        <v>0</v>
      </c>
    </row>
    <row r="604" spans="1:8" x14ac:dyDescent="0.25">
      <c r="A604" s="13" t="s">
        <v>717</v>
      </c>
      <c r="B604" s="13" t="s">
        <v>721</v>
      </c>
      <c r="C604" s="14">
        <v>10261</v>
      </c>
      <c r="D604" s="14">
        <v>598</v>
      </c>
      <c r="E604" s="14">
        <f t="shared" si="38"/>
        <v>10859</v>
      </c>
      <c r="F604" s="15">
        <f t="shared" si="37"/>
        <v>0</v>
      </c>
      <c r="G604" s="16">
        <f t="shared" si="36"/>
        <v>0</v>
      </c>
      <c r="H604" s="16">
        <f t="shared" si="39"/>
        <v>0</v>
      </c>
    </row>
    <row r="605" spans="1:8" x14ac:dyDescent="0.25">
      <c r="A605" s="13" t="s">
        <v>717</v>
      </c>
      <c r="B605" s="13" t="s">
        <v>722</v>
      </c>
      <c r="C605" s="14">
        <v>16865</v>
      </c>
      <c r="D605" s="14">
        <v>983</v>
      </c>
      <c r="E605" s="14">
        <f t="shared" si="38"/>
        <v>17848</v>
      </c>
      <c r="F605" s="15">
        <f t="shared" si="37"/>
        <v>0</v>
      </c>
      <c r="G605" s="16">
        <f t="shared" si="36"/>
        <v>0</v>
      </c>
      <c r="H605" s="16">
        <f t="shared" si="39"/>
        <v>0</v>
      </c>
    </row>
    <row r="606" spans="1:8" x14ac:dyDescent="0.25">
      <c r="A606" s="13" t="s">
        <v>717</v>
      </c>
      <c r="B606" s="13" t="s">
        <v>723</v>
      </c>
      <c r="C606" s="14">
        <v>18695</v>
      </c>
      <c r="D606" s="14">
        <v>1069</v>
      </c>
      <c r="E606" s="14">
        <f t="shared" si="38"/>
        <v>19764</v>
      </c>
      <c r="F606" s="15">
        <f t="shared" si="37"/>
        <v>0</v>
      </c>
      <c r="G606" s="16">
        <f t="shared" si="36"/>
        <v>0</v>
      </c>
      <c r="H606" s="16">
        <f t="shared" si="39"/>
        <v>0</v>
      </c>
    </row>
    <row r="607" spans="1:8" x14ac:dyDescent="0.25">
      <c r="A607" s="13" t="s">
        <v>717</v>
      </c>
      <c r="B607" s="13" t="s">
        <v>724</v>
      </c>
      <c r="C607" s="14">
        <v>31974</v>
      </c>
      <c r="D607" s="14">
        <v>1828</v>
      </c>
      <c r="E607" s="14">
        <f t="shared" si="38"/>
        <v>33802</v>
      </c>
      <c r="F607" s="15">
        <f t="shared" si="37"/>
        <v>0</v>
      </c>
      <c r="G607" s="16">
        <f t="shared" si="36"/>
        <v>0</v>
      </c>
      <c r="H607" s="16">
        <f t="shared" si="39"/>
        <v>0</v>
      </c>
    </row>
    <row r="608" spans="1:8" x14ac:dyDescent="0.25">
      <c r="A608" s="13" t="s">
        <v>717</v>
      </c>
      <c r="B608" s="13" t="s">
        <v>725</v>
      </c>
      <c r="C608" s="14">
        <v>48533</v>
      </c>
      <c r="D608" s="14">
        <v>2774</v>
      </c>
      <c r="E608" s="14">
        <f t="shared" si="38"/>
        <v>51307</v>
      </c>
      <c r="F608" s="15">
        <f t="shared" si="37"/>
        <v>0</v>
      </c>
      <c r="G608" s="16">
        <f t="shared" si="36"/>
        <v>0</v>
      </c>
      <c r="H608" s="16">
        <f t="shared" si="39"/>
        <v>0</v>
      </c>
    </row>
    <row r="609" spans="1:8" x14ac:dyDescent="0.25">
      <c r="A609" s="13" t="s">
        <v>717</v>
      </c>
      <c r="B609" s="13" t="s">
        <v>726</v>
      </c>
      <c r="C609" s="14">
        <v>79343</v>
      </c>
      <c r="D609" s="14">
        <v>4534</v>
      </c>
      <c r="E609" s="14">
        <f t="shared" si="38"/>
        <v>83877</v>
      </c>
      <c r="F609" s="15">
        <f t="shared" si="37"/>
        <v>0</v>
      </c>
      <c r="G609" s="16">
        <f t="shared" si="36"/>
        <v>0</v>
      </c>
      <c r="H609" s="16">
        <f t="shared" si="39"/>
        <v>0</v>
      </c>
    </row>
    <row r="610" spans="1:8" x14ac:dyDescent="0.25">
      <c r="A610" s="13" t="s">
        <v>727</v>
      </c>
      <c r="B610" s="13" t="s">
        <v>728</v>
      </c>
      <c r="C610" s="14">
        <v>1068</v>
      </c>
      <c r="D610" s="14">
        <v>62</v>
      </c>
      <c r="E610" s="14">
        <f t="shared" si="38"/>
        <v>1130</v>
      </c>
      <c r="F610" s="15">
        <f t="shared" si="37"/>
        <v>0</v>
      </c>
      <c r="G610" s="16">
        <f t="shared" si="36"/>
        <v>0</v>
      </c>
      <c r="H610" s="16">
        <f t="shared" si="39"/>
        <v>0</v>
      </c>
    </row>
    <row r="611" spans="1:8" x14ac:dyDescent="0.25">
      <c r="A611" s="13" t="s">
        <v>727</v>
      </c>
      <c r="B611" s="13" t="s">
        <v>729</v>
      </c>
      <c r="C611" s="14">
        <v>1858</v>
      </c>
      <c r="D611" s="14">
        <v>107</v>
      </c>
      <c r="E611" s="14">
        <f t="shared" si="38"/>
        <v>1965</v>
      </c>
      <c r="F611" s="15">
        <f t="shared" si="37"/>
        <v>0</v>
      </c>
      <c r="G611" s="16">
        <f t="shared" si="36"/>
        <v>0</v>
      </c>
      <c r="H611" s="16">
        <f t="shared" si="39"/>
        <v>0</v>
      </c>
    </row>
    <row r="612" spans="1:8" x14ac:dyDescent="0.25">
      <c r="A612" s="13" t="s">
        <v>727</v>
      </c>
      <c r="B612" s="13" t="s">
        <v>730</v>
      </c>
      <c r="C612" s="14">
        <v>2736</v>
      </c>
      <c r="D612" s="14">
        <v>157</v>
      </c>
      <c r="E612" s="14">
        <f t="shared" si="38"/>
        <v>2893</v>
      </c>
      <c r="F612" s="15">
        <f t="shared" si="37"/>
        <v>0</v>
      </c>
      <c r="G612" s="16">
        <f t="shared" si="36"/>
        <v>0</v>
      </c>
      <c r="H612" s="16">
        <f t="shared" si="39"/>
        <v>0</v>
      </c>
    </row>
    <row r="613" spans="1:8" x14ac:dyDescent="0.25">
      <c r="A613" s="13" t="s">
        <v>727</v>
      </c>
      <c r="B613" s="13" t="s">
        <v>731</v>
      </c>
      <c r="C613" s="14">
        <v>4618</v>
      </c>
      <c r="D613" s="14">
        <v>264</v>
      </c>
      <c r="E613" s="14">
        <f t="shared" si="38"/>
        <v>4882</v>
      </c>
      <c r="F613" s="15">
        <f t="shared" si="37"/>
        <v>0</v>
      </c>
      <c r="G613" s="16">
        <f t="shared" si="36"/>
        <v>0</v>
      </c>
      <c r="H613" s="16">
        <f t="shared" si="39"/>
        <v>0</v>
      </c>
    </row>
    <row r="614" spans="1:8" x14ac:dyDescent="0.25">
      <c r="A614" s="13" t="s">
        <v>727</v>
      </c>
      <c r="B614" s="13" t="s">
        <v>732</v>
      </c>
      <c r="C614" s="14">
        <v>7617</v>
      </c>
      <c r="D614" s="14">
        <v>436</v>
      </c>
      <c r="E614" s="14">
        <f t="shared" si="38"/>
        <v>8053</v>
      </c>
      <c r="F614" s="15">
        <f t="shared" si="37"/>
        <v>0</v>
      </c>
      <c r="G614" s="16">
        <f t="shared" si="36"/>
        <v>0</v>
      </c>
      <c r="H614" s="16">
        <f t="shared" si="39"/>
        <v>0</v>
      </c>
    </row>
    <row r="615" spans="1:8" x14ac:dyDescent="0.25">
      <c r="A615" s="13" t="s">
        <v>727</v>
      </c>
      <c r="B615" s="13" t="s">
        <v>733</v>
      </c>
      <c r="C615" s="14">
        <v>10441</v>
      </c>
      <c r="D615" s="14">
        <v>597</v>
      </c>
      <c r="E615" s="14">
        <f t="shared" si="38"/>
        <v>11038</v>
      </c>
      <c r="F615" s="15">
        <f t="shared" si="37"/>
        <v>0</v>
      </c>
      <c r="G615" s="16">
        <f t="shared" si="36"/>
        <v>0</v>
      </c>
      <c r="H615" s="16">
        <f t="shared" si="39"/>
        <v>0</v>
      </c>
    </row>
    <row r="616" spans="1:8" x14ac:dyDescent="0.25">
      <c r="A616" s="13" t="s">
        <v>727</v>
      </c>
      <c r="B616" s="13" t="s">
        <v>734</v>
      </c>
      <c r="C616" s="14">
        <v>16079</v>
      </c>
      <c r="D616" s="14">
        <v>919</v>
      </c>
      <c r="E616" s="14">
        <f t="shared" si="38"/>
        <v>16998</v>
      </c>
      <c r="F616" s="15">
        <f t="shared" si="37"/>
        <v>0</v>
      </c>
      <c r="G616" s="16">
        <f t="shared" si="36"/>
        <v>0</v>
      </c>
      <c r="H616" s="16">
        <f t="shared" si="39"/>
        <v>0</v>
      </c>
    </row>
    <row r="617" spans="1:8" x14ac:dyDescent="0.25">
      <c r="A617" s="13" t="s">
        <v>727</v>
      </c>
      <c r="B617" s="13" t="s">
        <v>735</v>
      </c>
      <c r="C617" s="14">
        <v>20732</v>
      </c>
      <c r="D617" s="14">
        <v>1185</v>
      </c>
      <c r="E617" s="14">
        <f t="shared" si="38"/>
        <v>21917</v>
      </c>
      <c r="F617" s="15">
        <f t="shared" si="37"/>
        <v>0</v>
      </c>
      <c r="G617" s="16">
        <f t="shared" si="36"/>
        <v>0</v>
      </c>
      <c r="H617" s="16">
        <f t="shared" si="39"/>
        <v>0</v>
      </c>
    </row>
    <row r="618" spans="1:8" x14ac:dyDescent="0.25">
      <c r="A618" s="13" t="s">
        <v>727</v>
      </c>
      <c r="B618" s="13" t="s">
        <v>736</v>
      </c>
      <c r="C618" s="14">
        <v>26363</v>
      </c>
      <c r="D618" s="14">
        <v>1507</v>
      </c>
      <c r="E618" s="14">
        <f t="shared" si="38"/>
        <v>27870</v>
      </c>
      <c r="F618" s="15">
        <f t="shared" si="37"/>
        <v>0</v>
      </c>
      <c r="G618" s="16">
        <f t="shared" si="36"/>
        <v>0</v>
      </c>
      <c r="H618" s="16">
        <f t="shared" si="39"/>
        <v>0</v>
      </c>
    </row>
    <row r="619" spans="1:8" x14ac:dyDescent="0.25">
      <c r="A619" s="13" t="s">
        <v>727</v>
      </c>
      <c r="B619" s="13" t="s">
        <v>737</v>
      </c>
      <c r="C619" s="14">
        <v>33683</v>
      </c>
      <c r="D619" s="14">
        <v>1925</v>
      </c>
      <c r="E619" s="14">
        <f t="shared" si="38"/>
        <v>35608</v>
      </c>
      <c r="F619" s="15">
        <f t="shared" si="37"/>
        <v>0</v>
      </c>
      <c r="G619" s="16">
        <f t="shared" si="36"/>
        <v>0</v>
      </c>
      <c r="H619" s="16">
        <f t="shared" si="39"/>
        <v>0</v>
      </c>
    </row>
    <row r="620" spans="1:8" x14ac:dyDescent="0.25">
      <c r="A620" s="13" t="s">
        <v>727</v>
      </c>
      <c r="B620" s="13" t="s">
        <v>738</v>
      </c>
      <c r="C620" s="14">
        <v>40534</v>
      </c>
      <c r="D620" s="14">
        <v>2317</v>
      </c>
      <c r="E620" s="14">
        <f t="shared" si="38"/>
        <v>42851</v>
      </c>
      <c r="F620" s="15">
        <f t="shared" si="37"/>
        <v>0</v>
      </c>
      <c r="G620" s="16">
        <f t="shared" si="36"/>
        <v>0</v>
      </c>
      <c r="H620" s="16">
        <f t="shared" si="39"/>
        <v>0</v>
      </c>
    </row>
    <row r="621" spans="1:8" x14ac:dyDescent="0.25">
      <c r="A621" s="13" t="s">
        <v>727</v>
      </c>
      <c r="B621" s="13" t="s">
        <v>739</v>
      </c>
      <c r="C621" s="14">
        <v>59135</v>
      </c>
      <c r="D621" s="14">
        <v>3380</v>
      </c>
      <c r="E621" s="14">
        <f t="shared" si="38"/>
        <v>62515</v>
      </c>
      <c r="F621" s="15">
        <f t="shared" si="37"/>
        <v>0</v>
      </c>
      <c r="G621" s="16">
        <f t="shared" ref="G621:G684" si="40">F621*C621</f>
        <v>0</v>
      </c>
      <c r="H621" s="16">
        <f t="shared" si="39"/>
        <v>0</v>
      </c>
    </row>
    <row r="622" spans="1:8" x14ac:dyDescent="0.25">
      <c r="A622" s="13" t="s">
        <v>740</v>
      </c>
      <c r="B622" s="13" t="s">
        <v>741</v>
      </c>
      <c r="C622" s="14">
        <v>2895</v>
      </c>
      <c r="D622" s="14">
        <v>166</v>
      </c>
      <c r="E622" s="14">
        <f t="shared" si="38"/>
        <v>3061</v>
      </c>
      <c r="F622" s="15">
        <f t="shared" si="37"/>
        <v>0</v>
      </c>
      <c r="G622" s="16">
        <f t="shared" si="40"/>
        <v>0</v>
      </c>
      <c r="H622" s="16">
        <f t="shared" si="39"/>
        <v>0</v>
      </c>
    </row>
    <row r="623" spans="1:8" x14ac:dyDescent="0.25">
      <c r="A623" s="13" t="s">
        <v>740</v>
      </c>
      <c r="B623" s="13" t="s">
        <v>742</v>
      </c>
      <c r="C623" s="14">
        <v>4574</v>
      </c>
      <c r="D623" s="14">
        <v>262</v>
      </c>
      <c r="E623" s="14">
        <f t="shared" si="38"/>
        <v>4836</v>
      </c>
      <c r="F623" s="15">
        <f t="shared" si="37"/>
        <v>0</v>
      </c>
      <c r="G623" s="16">
        <f t="shared" si="40"/>
        <v>0</v>
      </c>
      <c r="H623" s="16">
        <f t="shared" si="39"/>
        <v>0</v>
      </c>
    </row>
    <row r="624" spans="1:8" x14ac:dyDescent="0.25">
      <c r="A624" s="13" t="s">
        <v>740</v>
      </c>
      <c r="B624" s="13" t="s">
        <v>743</v>
      </c>
      <c r="C624" s="14">
        <v>7161</v>
      </c>
      <c r="D624" s="14">
        <v>410</v>
      </c>
      <c r="E624" s="14">
        <f t="shared" si="38"/>
        <v>7571</v>
      </c>
      <c r="F624" s="15">
        <f t="shared" si="37"/>
        <v>0</v>
      </c>
      <c r="G624" s="16">
        <f t="shared" si="40"/>
        <v>0</v>
      </c>
      <c r="H624" s="16">
        <f t="shared" si="39"/>
        <v>0</v>
      </c>
    </row>
    <row r="625" spans="1:8" x14ac:dyDescent="0.25">
      <c r="A625" s="13" t="s">
        <v>740</v>
      </c>
      <c r="B625" s="13" t="s">
        <v>744</v>
      </c>
      <c r="C625" s="14">
        <v>12488</v>
      </c>
      <c r="D625" s="14">
        <v>714</v>
      </c>
      <c r="E625" s="14">
        <f t="shared" si="38"/>
        <v>13202</v>
      </c>
      <c r="F625" s="15">
        <f t="shared" si="37"/>
        <v>0</v>
      </c>
      <c r="G625" s="16">
        <f t="shared" si="40"/>
        <v>0</v>
      </c>
      <c r="H625" s="16">
        <f t="shared" si="39"/>
        <v>0</v>
      </c>
    </row>
    <row r="626" spans="1:8" x14ac:dyDescent="0.25">
      <c r="A626" s="13" t="s">
        <v>740</v>
      </c>
      <c r="B626" s="13" t="s">
        <v>745</v>
      </c>
      <c r="C626" s="14">
        <v>21095</v>
      </c>
      <c r="D626" s="14">
        <v>1206</v>
      </c>
      <c r="E626" s="14">
        <f t="shared" si="38"/>
        <v>22301</v>
      </c>
      <c r="F626" s="15">
        <f t="shared" si="37"/>
        <v>0</v>
      </c>
      <c r="G626" s="16">
        <f t="shared" si="40"/>
        <v>0</v>
      </c>
      <c r="H626" s="16">
        <f t="shared" si="39"/>
        <v>0</v>
      </c>
    </row>
    <row r="627" spans="1:8" x14ac:dyDescent="0.25">
      <c r="A627" s="13" t="s">
        <v>740</v>
      </c>
      <c r="B627" s="13" t="s">
        <v>746</v>
      </c>
      <c r="C627" s="14">
        <v>28251</v>
      </c>
      <c r="D627" s="14">
        <v>1615</v>
      </c>
      <c r="E627" s="14">
        <f t="shared" si="38"/>
        <v>29866</v>
      </c>
      <c r="F627" s="15">
        <f t="shared" si="37"/>
        <v>0</v>
      </c>
      <c r="G627" s="16">
        <f t="shared" si="40"/>
        <v>0</v>
      </c>
      <c r="H627" s="16">
        <f t="shared" si="39"/>
        <v>0</v>
      </c>
    </row>
    <row r="628" spans="1:8" x14ac:dyDescent="0.25">
      <c r="A628" s="13" t="s">
        <v>740</v>
      </c>
      <c r="B628" s="13" t="s">
        <v>747</v>
      </c>
      <c r="C628" s="14">
        <v>39220</v>
      </c>
      <c r="D628" s="14">
        <v>2242</v>
      </c>
      <c r="E628" s="14">
        <f t="shared" si="38"/>
        <v>41462</v>
      </c>
      <c r="F628" s="15">
        <f t="shared" si="37"/>
        <v>0</v>
      </c>
      <c r="G628" s="16">
        <f t="shared" si="40"/>
        <v>0</v>
      </c>
      <c r="H628" s="16">
        <f t="shared" si="39"/>
        <v>0</v>
      </c>
    </row>
    <row r="629" spans="1:8" x14ac:dyDescent="0.25">
      <c r="A629" s="13" t="s">
        <v>740</v>
      </c>
      <c r="B629" s="13" t="s">
        <v>748</v>
      </c>
      <c r="C629" s="14">
        <v>54589</v>
      </c>
      <c r="D629" s="14">
        <v>3120</v>
      </c>
      <c r="E629" s="14">
        <f t="shared" si="38"/>
        <v>57709</v>
      </c>
      <c r="F629" s="15">
        <f t="shared" si="37"/>
        <v>0</v>
      </c>
      <c r="G629" s="16">
        <f t="shared" si="40"/>
        <v>0</v>
      </c>
      <c r="H629" s="16">
        <f t="shared" si="39"/>
        <v>0</v>
      </c>
    </row>
    <row r="630" spans="1:8" x14ac:dyDescent="0.25">
      <c r="A630" s="13" t="s">
        <v>740</v>
      </c>
      <c r="B630" s="13" t="s">
        <v>749</v>
      </c>
      <c r="C630" s="14">
        <v>76408</v>
      </c>
      <c r="D630" s="14">
        <v>4367</v>
      </c>
      <c r="E630" s="14">
        <f t="shared" si="38"/>
        <v>80775</v>
      </c>
      <c r="F630" s="15">
        <f t="shared" si="37"/>
        <v>0</v>
      </c>
      <c r="G630" s="16">
        <f t="shared" si="40"/>
        <v>0</v>
      </c>
      <c r="H630" s="16">
        <f t="shared" si="39"/>
        <v>0</v>
      </c>
    </row>
    <row r="631" spans="1:8" x14ac:dyDescent="0.25">
      <c r="A631" s="13" t="s">
        <v>740</v>
      </c>
      <c r="B631" s="13" t="s">
        <v>750</v>
      </c>
      <c r="C631" s="14">
        <v>96797</v>
      </c>
      <c r="D631" s="14">
        <v>5532</v>
      </c>
      <c r="E631" s="14">
        <f t="shared" si="38"/>
        <v>102329</v>
      </c>
      <c r="F631" s="15">
        <f t="shared" si="37"/>
        <v>0</v>
      </c>
      <c r="G631" s="16">
        <f t="shared" si="40"/>
        <v>0</v>
      </c>
      <c r="H631" s="16">
        <f t="shared" si="39"/>
        <v>0</v>
      </c>
    </row>
    <row r="632" spans="1:8" x14ac:dyDescent="0.25">
      <c r="A632" s="13" t="s">
        <v>740</v>
      </c>
      <c r="B632" s="13" t="s">
        <v>751</v>
      </c>
      <c r="C632" s="14">
        <v>123706</v>
      </c>
      <c r="D632" s="14">
        <v>7069</v>
      </c>
      <c r="E632" s="14">
        <f t="shared" si="38"/>
        <v>130775</v>
      </c>
      <c r="F632" s="15">
        <f t="shared" si="37"/>
        <v>0</v>
      </c>
      <c r="G632" s="16">
        <f t="shared" si="40"/>
        <v>0</v>
      </c>
      <c r="H632" s="16">
        <f t="shared" si="39"/>
        <v>0</v>
      </c>
    </row>
    <row r="633" spans="1:8" x14ac:dyDescent="0.25">
      <c r="A633" s="13" t="s">
        <v>740</v>
      </c>
      <c r="B633" s="13" t="s">
        <v>752</v>
      </c>
      <c r="C633" s="14">
        <v>153124</v>
      </c>
      <c r="D633" s="14">
        <v>8750</v>
      </c>
      <c r="E633" s="14">
        <f t="shared" si="38"/>
        <v>161874</v>
      </c>
      <c r="F633" s="15">
        <f t="shared" si="37"/>
        <v>0</v>
      </c>
      <c r="G633" s="16">
        <f t="shared" si="40"/>
        <v>0</v>
      </c>
      <c r="H633" s="16">
        <f t="shared" si="39"/>
        <v>0</v>
      </c>
    </row>
    <row r="634" spans="1:8" x14ac:dyDescent="0.25">
      <c r="A634" s="13" t="s">
        <v>753</v>
      </c>
      <c r="B634" s="13" t="s">
        <v>754</v>
      </c>
      <c r="C634" s="14">
        <v>3733</v>
      </c>
      <c r="D634" s="14">
        <v>214</v>
      </c>
      <c r="E634" s="14">
        <f t="shared" si="38"/>
        <v>3947</v>
      </c>
      <c r="F634" s="15">
        <f t="shared" si="37"/>
        <v>0</v>
      </c>
      <c r="G634" s="16">
        <f t="shared" si="40"/>
        <v>0</v>
      </c>
      <c r="H634" s="16">
        <f t="shared" si="39"/>
        <v>0</v>
      </c>
    </row>
    <row r="635" spans="1:8" x14ac:dyDescent="0.25">
      <c r="A635" s="13" t="s">
        <v>753</v>
      </c>
      <c r="B635" s="13" t="s">
        <v>755</v>
      </c>
      <c r="C635" s="14">
        <v>3733</v>
      </c>
      <c r="D635" s="14">
        <v>214</v>
      </c>
      <c r="E635" s="14">
        <f t="shared" si="38"/>
        <v>3947</v>
      </c>
      <c r="F635" s="15">
        <f t="shared" si="37"/>
        <v>0</v>
      </c>
      <c r="G635" s="16">
        <f t="shared" si="40"/>
        <v>0</v>
      </c>
      <c r="H635" s="16">
        <f t="shared" si="39"/>
        <v>0</v>
      </c>
    </row>
    <row r="636" spans="1:8" x14ac:dyDescent="0.25">
      <c r="A636" s="13" t="s">
        <v>753</v>
      </c>
      <c r="B636" s="13" t="s">
        <v>756</v>
      </c>
      <c r="C636" s="14">
        <v>6347</v>
      </c>
      <c r="D636" s="14">
        <v>363</v>
      </c>
      <c r="E636" s="14">
        <f t="shared" si="38"/>
        <v>6710</v>
      </c>
      <c r="F636" s="15">
        <f t="shared" si="37"/>
        <v>0</v>
      </c>
      <c r="G636" s="16">
        <f t="shared" si="40"/>
        <v>0</v>
      </c>
      <c r="H636" s="16">
        <f t="shared" si="39"/>
        <v>0</v>
      </c>
    </row>
    <row r="637" spans="1:8" x14ac:dyDescent="0.25">
      <c r="A637" s="13" t="s">
        <v>753</v>
      </c>
      <c r="B637" s="13" t="s">
        <v>757</v>
      </c>
      <c r="C637" s="14">
        <v>6347</v>
      </c>
      <c r="D637" s="14">
        <v>363</v>
      </c>
      <c r="E637" s="14">
        <f t="shared" si="38"/>
        <v>6710</v>
      </c>
      <c r="F637" s="15">
        <f t="shared" si="37"/>
        <v>0</v>
      </c>
      <c r="G637" s="16">
        <f t="shared" si="40"/>
        <v>0</v>
      </c>
      <c r="H637" s="16">
        <f t="shared" si="39"/>
        <v>0</v>
      </c>
    </row>
    <row r="638" spans="1:8" x14ac:dyDescent="0.25">
      <c r="A638" s="13" t="s">
        <v>753</v>
      </c>
      <c r="B638" s="13" t="s">
        <v>758</v>
      </c>
      <c r="C638" s="14">
        <v>9097</v>
      </c>
      <c r="D638" s="14">
        <v>520</v>
      </c>
      <c r="E638" s="14">
        <f t="shared" si="38"/>
        <v>9617</v>
      </c>
      <c r="F638" s="15">
        <f t="shared" si="37"/>
        <v>0</v>
      </c>
      <c r="G638" s="16">
        <f t="shared" si="40"/>
        <v>0</v>
      </c>
      <c r="H638" s="16">
        <f t="shared" si="39"/>
        <v>0</v>
      </c>
    </row>
    <row r="639" spans="1:8" x14ac:dyDescent="0.25">
      <c r="A639" s="13" t="s">
        <v>753</v>
      </c>
      <c r="B639" s="13" t="s">
        <v>759</v>
      </c>
      <c r="C639" s="14">
        <v>13196</v>
      </c>
      <c r="D639" s="14">
        <v>755</v>
      </c>
      <c r="E639" s="14">
        <f t="shared" si="38"/>
        <v>13951</v>
      </c>
      <c r="F639" s="15">
        <f t="shared" si="37"/>
        <v>0</v>
      </c>
      <c r="G639" s="16">
        <f t="shared" si="40"/>
        <v>0</v>
      </c>
      <c r="H639" s="16">
        <f t="shared" si="39"/>
        <v>0</v>
      </c>
    </row>
    <row r="640" spans="1:8" x14ac:dyDescent="0.25">
      <c r="A640" s="13" t="s">
        <v>760</v>
      </c>
      <c r="B640" s="13" t="s">
        <v>761</v>
      </c>
      <c r="C640" s="14">
        <v>5053</v>
      </c>
      <c r="D640" s="14">
        <v>289</v>
      </c>
      <c r="E640" s="14">
        <f t="shared" si="38"/>
        <v>5342</v>
      </c>
      <c r="F640" s="15">
        <f t="shared" si="37"/>
        <v>0</v>
      </c>
      <c r="G640" s="16">
        <f t="shared" si="40"/>
        <v>0</v>
      </c>
      <c r="H640" s="16">
        <f t="shared" si="39"/>
        <v>0</v>
      </c>
    </row>
    <row r="641" spans="1:8" x14ac:dyDescent="0.25">
      <c r="A641" s="13" t="s">
        <v>760</v>
      </c>
      <c r="B641" s="13" t="s">
        <v>762</v>
      </c>
      <c r="C641" s="14">
        <v>7580</v>
      </c>
      <c r="D641" s="14">
        <v>434</v>
      </c>
      <c r="E641" s="14">
        <f t="shared" si="38"/>
        <v>8014</v>
      </c>
      <c r="F641" s="15">
        <f t="shared" si="37"/>
        <v>0</v>
      </c>
      <c r="G641" s="16">
        <f t="shared" si="40"/>
        <v>0</v>
      </c>
      <c r="H641" s="16">
        <f t="shared" si="39"/>
        <v>0</v>
      </c>
    </row>
    <row r="642" spans="1:8" x14ac:dyDescent="0.25">
      <c r="A642" s="13" t="s">
        <v>760</v>
      </c>
      <c r="B642" s="13" t="s">
        <v>763</v>
      </c>
      <c r="C642" s="14">
        <v>7692</v>
      </c>
      <c r="D642" s="14">
        <v>440</v>
      </c>
      <c r="E642" s="14">
        <f t="shared" si="38"/>
        <v>8132</v>
      </c>
      <c r="F642" s="15">
        <f t="shared" si="37"/>
        <v>0</v>
      </c>
      <c r="G642" s="16">
        <f t="shared" si="40"/>
        <v>0</v>
      </c>
      <c r="H642" s="16">
        <f t="shared" si="39"/>
        <v>0</v>
      </c>
    </row>
    <row r="643" spans="1:8" x14ac:dyDescent="0.25">
      <c r="A643" s="13" t="s">
        <v>760</v>
      </c>
      <c r="B643" s="13" t="s">
        <v>764</v>
      </c>
      <c r="C643" s="14">
        <v>13180</v>
      </c>
      <c r="D643" s="14">
        <v>754</v>
      </c>
      <c r="E643" s="14">
        <f t="shared" si="38"/>
        <v>13934</v>
      </c>
      <c r="F643" s="15">
        <f t="shared" si="37"/>
        <v>0</v>
      </c>
      <c r="G643" s="16">
        <f t="shared" si="40"/>
        <v>0</v>
      </c>
      <c r="H643" s="16">
        <f t="shared" si="39"/>
        <v>0</v>
      </c>
    </row>
    <row r="644" spans="1:8" x14ac:dyDescent="0.25">
      <c r="A644" s="13" t="s">
        <v>760</v>
      </c>
      <c r="B644" s="13" t="s">
        <v>765</v>
      </c>
      <c r="C644" s="14">
        <v>16694</v>
      </c>
      <c r="D644" s="14">
        <v>954</v>
      </c>
      <c r="E644" s="14">
        <f t="shared" si="38"/>
        <v>17648</v>
      </c>
      <c r="F644" s="15">
        <f t="shared" si="37"/>
        <v>0</v>
      </c>
      <c r="G644" s="16">
        <f t="shared" si="40"/>
        <v>0</v>
      </c>
      <c r="H644" s="16">
        <f t="shared" si="39"/>
        <v>0</v>
      </c>
    </row>
    <row r="645" spans="1:8" x14ac:dyDescent="0.25">
      <c r="A645" s="13" t="s">
        <v>760</v>
      </c>
      <c r="B645" s="13" t="s">
        <v>766</v>
      </c>
      <c r="C645" s="14">
        <v>16694</v>
      </c>
      <c r="D645" s="14">
        <v>954</v>
      </c>
      <c r="E645" s="14">
        <f t="shared" si="38"/>
        <v>17648</v>
      </c>
      <c r="F645" s="15">
        <f t="shared" ref="F645:F708" si="41">$A$2</f>
        <v>0</v>
      </c>
      <c r="G645" s="16">
        <f t="shared" si="40"/>
        <v>0</v>
      </c>
      <c r="H645" s="16">
        <f t="shared" si="39"/>
        <v>0</v>
      </c>
    </row>
    <row r="646" spans="1:8" x14ac:dyDescent="0.25">
      <c r="A646" s="13" t="s">
        <v>760</v>
      </c>
      <c r="B646" s="13" t="s">
        <v>767</v>
      </c>
      <c r="C646" s="14">
        <v>25257</v>
      </c>
      <c r="D646" s="14">
        <v>1444</v>
      </c>
      <c r="E646" s="14">
        <f t="shared" ref="E646:E709" si="42">IF(ISBLANK(D646)=TRUE,"",C646+D646)</f>
        <v>26701</v>
      </c>
      <c r="F646" s="15">
        <f t="shared" si="41"/>
        <v>0</v>
      </c>
      <c r="G646" s="16">
        <f t="shared" si="40"/>
        <v>0</v>
      </c>
      <c r="H646" s="16">
        <f t="shared" ref="H646:H709" si="43">IF(ISERR(E646*F646),"",E646*F646)</f>
        <v>0</v>
      </c>
    </row>
    <row r="647" spans="1:8" x14ac:dyDescent="0.25">
      <c r="A647" s="13" t="s">
        <v>760</v>
      </c>
      <c r="B647" s="13" t="s">
        <v>768</v>
      </c>
      <c r="C647" s="14">
        <v>42825</v>
      </c>
      <c r="D647" s="14">
        <v>2448</v>
      </c>
      <c r="E647" s="14">
        <f t="shared" si="42"/>
        <v>45273</v>
      </c>
      <c r="F647" s="15">
        <f t="shared" si="41"/>
        <v>0</v>
      </c>
      <c r="G647" s="16">
        <f t="shared" si="40"/>
        <v>0</v>
      </c>
      <c r="H647" s="16">
        <f t="shared" si="43"/>
        <v>0</v>
      </c>
    </row>
    <row r="648" spans="1:8" x14ac:dyDescent="0.25">
      <c r="A648" s="13" t="s">
        <v>760</v>
      </c>
      <c r="B648" s="13" t="s">
        <v>769</v>
      </c>
      <c r="C648" s="14">
        <v>81252</v>
      </c>
      <c r="D648" s="14">
        <v>4643</v>
      </c>
      <c r="E648" s="14">
        <f t="shared" si="42"/>
        <v>85895</v>
      </c>
      <c r="F648" s="15">
        <f t="shared" si="41"/>
        <v>0</v>
      </c>
      <c r="G648" s="16">
        <f t="shared" si="40"/>
        <v>0</v>
      </c>
      <c r="H648" s="16">
        <f t="shared" si="43"/>
        <v>0</v>
      </c>
    </row>
    <row r="649" spans="1:8" x14ac:dyDescent="0.25">
      <c r="A649" s="13" t="s">
        <v>770</v>
      </c>
      <c r="B649" s="13" t="s">
        <v>771</v>
      </c>
      <c r="C649" s="14">
        <v>6068</v>
      </c>
      <c r="D649" s="14">
        <v>347</v>
      </c>
      <c r="E649" s="14">
        <f t="shared" si="42"/>
        <v>6415</v>
      </c>
      <c r="F649" s="15">
        <f t="shared" si="41"/>
        <v>0</v>
      </c>
      <c r="G649" s="16">
        <f t="shared" si="40"/>
        <v>0</v>
      </c>
      <c r="H649" s="16">
        <f t="shared" si="43"/>
        <v>0</v>
      </c>
    </row>
    <row r="650" spans="1:8" x14ac:dyDescent="0.25">
      <c r="A650" s="13" t="s">
        <v>770</v>
      </c>
      <c r="B650" s="13" t="s">
        <v>772</v>
      </c>
      <c r="C650" s="14">
        <v>6372</v>
      </c>
      <c r="D650" s="14">
        <v>365</v>
      </c>
      <c r="E650" s="14">
        <f t="shared" si="42"/>
        <v>6737</v>
      </c>
      <c r="F650" s="15">
        <f t="shared" si="41"/>
        <v>0</v>
      </c>
      <c r="G650" s="16">
        <f t="shared" si="40"/>
        <v>0</v>
      </c>
      <c r="H650" s="16">
        <f t="shared" si="43"/>
        <v>0</v>
      </c>
    </row>
    <row r="651" spans="1:8" x14ac:dyDescent="0.25">
      <c r="A651" s="13" t="s">
        <v>770</v>
      </c>
      <c r="B651" s="13" t="s">
        <v>773</v>
      </c>
      <c r="C651" s="14">
        <v>9006</v>
      </c>
      <c r="D651" s="14">
        <v>515</v>
      </c>
      <c r="E651" s="14">
        <f t="shared" si="42"/>
        <v>9521</v>
      </c>
      <c r="F651" s="15">
        <f t="shared" si="41"/>
        <v>0</v>
      </c>
      <c r="G651" s="16">
        <f t="shared" si="40"/>
        <v>0</v>
      </c>
      <c r="H651" s="16">
        <f t="shared" si="43"/>
        <v>0</v>
      </c>
    </row>
    <row r="652" spans="1:8" x14ac:dyDescent="0.25">
      <c r="A652" s="13" t="s">
        <v>770</v>
      </c>
      <c r="B652" s="13" t="s">
        <v>774</v>
      </c>
      <c r="C652" s="14">
        <v>10326</v>
      </c>
      <c r="D652" s="14">
        <v>591</v>
      </c>
      <c r="E652" s="14">
        <f t="shared" si="42"/>
        <v>10917</v>
      </c>
      <c r="F652" s="15">
        <f t="shared" si="41"/>
        <v>0</v>
      </c>
      <c r="G652" s="16">
        <f t="shared" si="40"/>
        <v>0</v>
      </c>
      <c r="H652" s="16">
        <f t="shared" si="43"/>
        <v>0</v>
      </c>
    </row>
    <row r="653" spans="1:8" x14ac:dyDescent="0.25">
      <c r="A653" s="13" t="s">
        <v>770</v>
      </c>
      <c r="B653" s="13" t="s">
        <v>775</v>
      </c>
      <c r="C653" s="14">
        <v>12086</v>
      </c>
      <c r="D653" s="14">
        <v>691</v>
      </c>
      <c r="E653" s="14">
        <f t="shared" si="42"/>
        <v>12777</v>
      </c>
      <c r="F653" s="15">
        <f t="shared" si="41"/>
        <v>0</v>
      </c>
      <c r="G653" s="16">
        <f t="shared" si="40"/>
        <v>0</v>
      </c>
      <c r="H653" s="16">
        <f t="shared" si="43"/>
        <v>0</v>
      </c>
    </row>
    <row r="654" spans="1:8" x14ac:dyDescent="0.25">
      <c r="A654" s="13" t="s">
        <v>770</v>
      </c>
      <c r="B654" s="13" t="s">
        <v>776</v>
      </c>
      <c r="C654" s="14">
        <v>21303</v>
      </c>
      <c r="D654" s="14">
        <v>1218</v>
      </c>
      <c r="E654" s="14">
        <f t="shared" si="42"/>
        <v>22521</v>
      </c>
      <c r="F654" s="15">
        <f t="shared" si="41"/>
        <v>0</v>
      </c>
      <c r="G654" s="16">
        <f t="shared" si="40"/>
        <v>0</v>
      </c>
      <c r="H654" s="16">
        <f t="shared" si="43"/>
        <v>0</v>
      </c>
    </row>
    <row r="655" spans="1:8" x14ac:dyDescent="0.25">
      <c r="A655" s="13" t="s">
        <v>777</v>
      </c>
      <c r="B655" s="13" t="s">
        <v>778</v>
      </c>
      <c r="C655" s="14">
        <v>7470</v>
      </c>
      <c r="D655" s="14">
        <v>427</v>
      </c>
      <c r="E655" s="14">
        <f t="shared" si="42"/>
        <v>7897</v>
      </c>
      <c r="F655" s="15">
        <f t="shared" si="41"/>
        <v>0</v>
      </c>
      <c r="G655" s="16">
        <f t="shared" si="40"/>
        <v>0</v>
      </c>
      <c r="H655" s="16">
        <f t="shared" si="43"/>
        <v>0</v>
      </c>
    </row>
    <row r="656" spans="1:8" x14ac:dyDescent="0.25">
      <c r="A656" s="13" t="s">
        <v>777</v>
      </c>
      <c r="B656" s="13" t="s">
        <v>779</v>
      </c>
      <c r="C656" s="14">
        <v>11202</v>
      </c>
      <c r="D656" s="14">
        <v>641</v>
      </c>
      <c r="E656" s="14">
        <f t="shared" si="42"/>
        <v>11843</v>
      </c>
      <c r="F656" s="15">
        <f t="shared" si="41"/>
        <v>0</v>
      </c>
      <c r="G656" s="16">
        <f t="shared" si="40"/>
        <v>0</v>
      </c>
      <c r="H656" s="16">
        <f t="shared" si="43"/>
        <v>0</v>
      </c>
    </row>
    <row r="657" spans="1:8" x14ac:dyDescent="0.25">
      <c r="A657" s="13" t="s">
        <v>777</v>
      </c>
      <c r="B657" s="13" t="s">
        <v>780</v>
      </c>
      <c r="C657" s="14">
        <v>16033</v>
      </c>
      <c r="D657" s="14">
        <v>917</v>
      </c>
      <c r="E657" s="14">
        <f t="shared" si="42"/>
        <v>16950</v>
      </c>
      <c r="F657" s="15">
        <f t="shared" si="41"/>
        <v>0</v>
      </c>
      <c r="G657" s="16">
        <f t="shared" si="40"/>
        <v>0</v>
      </c>
      <c r="H657" s="16">
        <f t="shared" si="43"/>
        <v>0</v>
      </c>
    </row>
    <row r="658" spans="1:8" x14ac:dyDescent="0.25">
      <c r="A658" s="13" t="s">
        <v>777</v>
      </c>
      <c r="B658" s="13" t="s">
        <v>781</v>
      </c>
      <c r="C658" s="14">
        <v>23060</v>
      </c>
      <c r="D658" s="14">
        <v>1318</v>
      </c>
      <c r="E658" s="14">
        <f t="shared" si="42"/>
        <v>24378</v>
      </c>
      <c r="F658" s="15">
        <f t="shared" si="41"/>
        <v>0</v>
      </c>
      <c r="G658" s="16">
        <f t="shared" si="40"/>
        <v>0</v>
      </c>
      <c r="H658" s="16">
        <f t="shared" si="43"/>
        <v>0</v>
      </c>
    </row>
    <row r="659" spans="1:8" x14ac:dyDescent="0.25">
      <c r="A659" s="13" t="s">
        <v>777</v>
      </c>
      <c r="B659" s="13" t="s">
        <v>782</v>
      </c>
      <c r="C659" s="14">
        <v>26395</v>
      </c>
      <c r="D659" s="14">
        <v>1509</v>
      </c>
      <c r="E659" s="14">
        <f t="shared" si="42"/>
        <v>27904</v>
      </c>
      <c r="F659" s="15">
        <f t="shared" si="41"/>
        <v>0</v>
      </c>
      <c r="G659" s="16">
        <f t="shared" si="40"/>
        <v>0</v>
      </c>
      <c r="H659" s="16">
        <f t="shared" si="43"/>
        <v>0</v>
      </c>
    </row>
    <row r="660" spans="1:8" x14ac:dyDescent="0.25">
      <c r="A660" s="13" t="s">
        <v>777</v>
      </c>
      <c r="B660" s="13" t="s">
        <v>783</v>
      </c>
      <c r="C660" s="14">
        <v>33196</v>
      </c>
      <c r="D660" s="14">
        <v>1897</v>
      </c>
      <c r="E660" s="14">
        <f t="shared" si="42"/>
        <v>35093</v>
      </c>
      <c r="F660" s="15">
        <f t="shared" si="41"/>
        <v>0</v>
      </c>
      <c r="G660" s="16">
        <f t="shared" si="40"/>
        <v>0</v>
      </c>
      <c r="H660" s="16">
        <f t="shared" si="43"/>
        <v>0</v>
      </c>
    </row>
    <row r="661" spans="1:8" x14ac:dyDescent="0.25">
      <c r="A661" s="13" t="s">
        <v>777</v>
      </c>
      <c r="B661" s="13" t="s">
        <v>784</v>
      </c>
      <c r="C661" s="14">
        <v>70271</v>
      </c>
      <c r="D661" s="14">
        <v>4016</v>
      </c>
      <c r="E661" s="14">
        <f t="shared" si="42"/>
        <v>74287</v>
      </c>
      <c r="F661" s="15">
        <f t="shared" si="41"/>
        <v>0</v>
      </c>
      <c r="G661" s="16">
        <f t="shared" si="40"/>
        <v>0</v>
      </c>
      <c r="H661" s="16">
        <f t="shared" si="43"/>
        <v>0</v>
      </c>
    </row>
    <row r="662" spans="1:8" x14ac:dyDescent="0.25">
      <c r="A662" s="13" t="s">
        <v>777</v>
      </c>
      <c r="B662" s="13" t="s">
        <v>785</v>
      </c>
      <c r="C662" s="14">
        <v>107602</v>
      </c>
      <c r="D662" s="14">
        <v>6149</v>
      </c>
      <c r="E662" s="14">
        <f t="shared" si="42"/>
        <v>113751</v>
      </c>
      <c r="F662" s="15">
        <f t="shared" si="41"/>
        <v>0</v>
      </c>
      <c r="G662" s="16">
        <f t="shared" si="40"/>
        <v>0</v>
      </c>
      <c r="H662" s="16">
        <f t="shared" si="43"/>
        <v>0</v>
      </c>
    </row>
    <row r="663" spans="1:8" x14ac:dyDescent="0.25">
      <c r="A663" s="13" t="s">
        <v>777</v>
      </c>
      <c r="B663" s="13" t="s">
        <v>786</v>
      </c>
      <c r="C663" s="14">
        <v>183926</v>
      </c>
      <c r="D663" s="14">
        <v>10511</v>
      </c>
      <c r="E663" s="14">
        <f t="shared" si="42"/>
        <v>194437</v>
      </c>
      <c r="F663" s="15">
        <f t="shared" si="41"/>
        <v>0</v>
      </c>
      <c r="G663" s="16">
        <f t="shared" si="40"/>
        <v>0</v>
      </c>
      <c r="H663" s="16">
        <f t="shared" si="43"/>
        <v>0</v>
      </c>
    </row>
    <row r="664" spans="1:8" x14ac:dyDescent="0.25">
      <c r="A664" s="13" t="s">
        <v>787</v>
      </c>
      <c r="B664" s="13" t="s">
        <v>788</v>
      </c>
      <c r="C664" s="14">
        <v>6268</v>
      </c>
      <c r="D664" s="14">
        <v>359</v>
      </c>
      <c r="E664" s="14">
        <f t="shared" si="42"/>
        <v>6627</v>
      </c>
      <c r="F664" s="15">
        <f t="shared" si="41"/>
        <v>0</v>
      </c>
      <c r="G664" s="16">
        <f t="shared" si="40"/>
        <v>0</v>
      </c>
      <c r="H664" s="16">
        <f t="shared" si="43"/>
        <v>0</v>
      </c>
    </row>
    <row r="665" spans="1:8" x14ac:dyDescent="0.25">
      <c r="A665" s="13" t="s">
        <v>787</v>
      </c>
      <c r="B665" s="13" t="s">
        <v>789</v>
      </c>
      <c r="C665" s="14">
        <v>8642</v>
      </c>
      <c r="D665" s="14">
        <v>494</v>
      </c>
      <c r="E665" s="14">
        <f t="shared" si="42"/>
        <v>9136</v>
      </c>
      <c r="F665" s="15">
        <f t="shared" si="41"/>
        <v>0</v>
      </c>
      <c r="G665" s="16">
        <f t="shared" si="40"/>
        <v>0</v>
      </c>
      <c r="H665" s="16">
        <f t="shared" si="43"/>
        <v>0</v>
      </c>
    </row>
    <row r="666" spans="1:8" x14ac:dyDescent="0.25">
      <c r="A666" s="13" t="s">
        <v>787</v>
      </c>
      <c r="B666" s="13" t="s">
        <v>790</v>
      </c>
      <c r="C666" s="14">
        <v>9002</v>
      </c>
      <c r="D666" s="14">
        <v>515</v>
      </c>
      <c r="E666" s="14">
        <f t="shared" si="42"/>
        <v>9517</v>
      </c>
      <c r="F666" s="15">
        <f t="shared" si="41"/>
        <v>0</v>
      </c>
      <c r="G666" s="16">
        <f t="shared" si="40"/>
        <v>0</v>
      </c>
      <c r="H666" s="16">
        <f t="shared" si="43"/>
        <v>0</v>
      </c>
    </row>
    <row r="667" spans="1:8" x14ac:dyDescent="0.25">
      <c r="A667" s="13" t="s">
        <v>787</v>
      </c>
      <c r="B667" s="13" t="s">
        <v>791</v>
      </c>
      <c r="C667" s="14">
        <v>13035</v>
      </c>
      <c r="D667" s="14">
        <v>745</v>
      </c>
      <c r="E667" s="14">
        <f t="shared" si="42"/>
        <v>13780</v>
      </c>
      <c r="F667" s="15">
        <f t="shared" si="41"/>
        <v>0</v>
      </c>
      <c r="G667" s="16">
        <f t="shared" si="40"/>
        <v>0</v>
      </c>
      <c r="H667" s="16">
        <f t="shared" si="43"/>
        <v>0</v>
      </c>
    </row>
    <row r="668" spans="1:8" x14ac:dyDescent="0.25">
      <c r="A668" s="13" t="s">
        <v>787</v>
      </c>
      <c r="B668" s="13" t="s">
        <v>792</v>
      </c>
      <c r="C668" s="14">
        <v>16516</v>
      </c>
      <c r="D668" s="14">
        <v>944</v>
      </c>
      <c r="E668" s="14">
        <f t="shared" si="42"/>
        <v>17460</v>
      </c>
      <c r="F668" s="15">
        <f t="shared" si="41"/>
        <v>0</v>
      </c>
      <c r="G668" s="16">
        <f t="shared" si="40"/>
        <v>0</v>
      </c>
      <c r="H668" s="16">
        <f t="shared" si="43"/>
        <v>0</v>
      </c>
    </row>
    <row r="669" spans="1:8" x14ac:dyDescent="0.25">
      <c r="A669" s="13" t="s">
        <v>787</v>
      </c>
      <c r="B669" s="13" t="s">
        <v>793</v>
      </c>
      <c r="C669" s="14">
        <v>25604</v>
      </c>
      <c r="D669" s="14">
        <v>1464</v>
      </c>
      <c r="E669" s="14">
        <f t="shared" si="42"/>
        <v>27068</v>
      </c>
      <c r="F669" s="15">
        <f t="shared" si="41"/>
        <v>0</v>
      </c>
      <c r="G669" s="16">
        <f t="shared" si="40"/>
        <v>0</v>
      </c>
      <c r="H669" s="16">
        <f t="shared" si="43"/>
        <v>0</v>
      </c>
    </row>
    <row r="670" spans="1:8" x14ac:dyDescent="0.25">
      <c r="A670" s="13" t="s">
        <v>794</v>
      </c>
      <c r="B670" s="13" t="s">
        <v>795</v>
      </c>
      <c r="C670" s="14">
        <v>9795</v>
      </c>
      <c r="D670" s="14">
        <v>560</v>
      </c>
      <c r="E670" s="14">
        <f t="shared" si="42"/>
        <v>10355</v>
      </c>
      <c r="F670" s="15">
        <f t="shared" si="41"/>
        <v>0</v>
      </c>
      <c r="G670" s="16">
        <f t="shared" si="40"/>
        <v>0</v>
      </c>
      <c r="H670" s="16">
        <f t="shared" si="43"/>
        <v>0</v>
      </c>
    </row>
    <row r="671" spans="1:8" x14ac:dyDescent="0.25">
      <c r="A671" s="13" t="s">
        <v>794</v>
      </c>
      <c r="B671" s="13" t="s">
        <v>796</v>
      </c>
      <c r="C671" s="14">
        <v>11882</v>
      </c>
      <c r="D671" s="14">
        <v>679</v>
      </c>
      <c r="E671" s="14">
        <f t="shared" si="42"/>
        <v>12561</v>
      </c>
      <c r="F671" s="15">
        <f t="shared" si="41"/>
        <v>0</v>
      </c>
      <c r="G671" s="16">
        <f t="shared" si="40"/>
        <v>0</v>
      </c>
      <c r="H671" s="16">
        <f t="shared" si="43"/>
        <v>0</v>
      </c>
    </row>
    <row r="672" spans="1:8" x14ac:dyDescent="0.25">
      <c r="A672" s="13" t="s">
        <v>794</v>
      </c>
      <c r="B672" s="13" t="s">
        <v>797</v>
      </c>
      <c r="C672" s="14">
        <v>14775</v>
      </c>
      <c r="D672" s="14">
        <v>845</v>
      </c>
      <c r="E672" s="14">
        <f t="shared" si="42"/>
        <v>15620</v>
      </c>
      <c r="F672" s="15">
        <f t="shared" si="41"/>
        <v>0</v>
      </c>
      <c r="G672" s="16">
        <f t="shared" si="40"/>
        <v>0</v>
      </c>
      <c r="H672" s="16">
        <f t="shared" si="43"/>
        <v>0</v>
      </c>
    </row>
    <row r="673" spans="1:8" x14ac:dyDescent="0.25">
      <c r="A673" s="13" t="s">
        <v>794</v>
      </c>
      <c r="B673" s="13" t="s">
        <v>798</v>
      </c>
      <c r="C673" s="14">
        <v>18697</v>
      </c>
      <c r="D673" s="14">
        <v>1069</v>
      </c>
      <c r="E673" s="14">
        <f t="shared" si="42"/>
        <v>19766</v>
      </c>
      <c r="F673" s="15">
        <f t="shared" si="41"/>
        <v>0</v>
      </c>
      <c r="G673" s="16">
        <f t="shared" si="40"/>
        <v>0</v>
      </c>
      <c r="H673" s="16">
        <f t="shared" si="43"/>
        <v>0</v>
      </c>
    </row>
    <row r="674" spans="1:8" x14ac:dyDescent="0.25">
      <c r="A674" s="13" t="s">
        <v>794</v>
      </c>
      <c r="B674" s="13" t="s">
        <v>799</v>
      </c>
      <c r="C674" s="14">
        <v>30184</v>
      </c>
      <c r="D674" s="14">
        <v>1725</v>
      </c>
      <c r="E674" s="14">
        <f t="shared" si="42"/>
        <v>31909</v>
      </c>
      <c r="F674" s="15">
        <f t="shared" si="41"/>
        <v>0</v>
      </c>
      <c r="G674" s="16">
        <f t="shared" si="40"/>
        <v>0</v>
      </c>
      <c r="H674" s="16">
        <f t="shared" si="43"/>
        <v>0</v>
      </c>
    </row>
    <row r="675" spans="1:8" x14ac:dyDescent="0.25">
      <c r="A675" s="13" t="s">
        <v>794</v>
      </c>
      <c r="B675" s="13" t="s">
        <v>800</v>
      </c>
      <c r="C675" s="14">
        <v>30585</v>
      </c>
      <c r="D675" s="14">
        <v>1748</v>
      </c>
      <c r="E675" s="14">
        <f t="shared" si="42"/>
        <v>32333</v>
      </c>
      <c r="F675" s="15">
        <f t="shared" si="41"/>
        <v>0</v>
      </c>
      <c r="G675" s="16">
        <f t="shared" si="40"/>
        <v>0</v>
      </c>
      <c r="H675" s="16">
        <f t="shared" si="43"/>
        <v>0</v>
      </c>
    </row>
    <row r="676" spans="1:8" x14ac:dyDescent="0.25">
      <c r="A676" s="13" t="s">
        <v>794</v>
      </c>
      <c r="B676" s="13" t="s">
        <v>801</v>
      </c>
      <c r="C676" s="14">
        <v>37854</v>
      </c>
      <c r="D676" s="14">
        <v>2164</v>
      </c>
      <c r="E676" s="14">
        <f t="shared" si="42"/>
        <v>40018</v>
      </c>
      <c r="F676" s="15">
        <f t="shared" si="41"/>
        <v>0</v>
      </c>
      <c r="G676" s="16">
        <f t="shared" si="40"/>
        <v>0</v>
      </c>
      <c r="H676" s="16">
        <f t="shared" si="43"/>
        <v>0</v>
      </c>
    </row>
    <row r="677" spans="1:8" x14ac:dyDescent="0.25">
      <c r="A677" s="13" t="s">
        <v>802</v>
      </c>
      <c r="B677" s="13" t="s">
        <v>803</v>
      </c>
      <c r="C677" s="14">
        <v>11151</v>
      </c>
      <c r="D677" s="14">
        <v>638</v>
      </c>
      <c r="E677" s="14">
        <f t="shared" si="42"/>
        <v>11789</v>
      </c>
      <c r="F677" s="15">
        <f t="shared" si="41"/>
        <v>0</v>
      </c>
      <c r="G677" s="16">
        <f t="shared" si="40"/>
        <v>0</v>
      </c>
      <c r="H677" s="16">
        <f t="shared" si="43"/>
        <v>0</v>
      </c>
    </row>
    <row r="678" spans="1:8" x14ac:dyDescent="0.25">
      <c r="A678" s="13" t="s">
        <v>802</v>
      </c>
      <c r="B678" s="13" t="s">
        <v>804</v>
      </c>
      <c r="C678" s="14">
        <v>12079</v>
      </c>
      <c r="D678" s="14">
        <v>691</v>
      </c>
      <c r="E678" s="14">
        <f t="shared" si="42"/>
        <v>12770</v>
      </c>
      <c r="F678" s="15">
        <f t="shared" si="41"/>
        <v>0</v>
      </c>
      <c r="G678" s="16">
        <f t="shared" si="40"/>
        <v>0</v>
      </c>
      <c r="H678" s="16">
        <f t="shared" si="43"/>
        <v>0</v>
      </c>
    </row>
    <row r="679" spans="1:8" x14ac:dyDescent="0.25">
      <c r="A679" s="13" t="s">
        <v>802</v>
      </c>
      <c r="B679" s="13" t="s">
        <v>805</v>
      </c>
      <c r="C679" s="14">
        <v>16639</v>
      </c>
      <c r="D679" s="14">
        <v>951</v>
      </c>
      <c r="E679" s="14">
        <f t="shared" si="42"/>
        <v>17590</v>
      </c>
      <c r="F679" s="15">
        <f t="shared" si="41"/>
        <v>0</v>
      </c>
      <c r="G679" s="16">
        <f t="shared" si="40"/>
        <v>0</v>
      </c>
      <c r="H679" s="16">
        <f t="shared" si="43"/>
        <v>0</v>
      </c>
    </row>
    <row r="680" spans="1:8" x14ac:dyDescent="0.25">
      <c r="A680" s="13" t="s">
        <v>802</v>
      </c>
      <c r="B680" s="13" t="s">
        <v>806</v>
      </c>
      <c r="C680" s="14">
        <v>18231</v>
      </c>
      <c r="D680" s="14">
        <v>1042</v>
      </c>
      <c r="E680" s="14">
        <f t="shared" si="42"/>
        <v>19273</v>
      </c>
      <c r="F680" s="15">
        <f t="shared" si="41"/>
        <v>0</v>
      </c>
      <c r="G680" s="16">
        <f t="shared" si="40"/>
        <v>0</v>
      </c>
      <c r="H680" s="16">
        <f t="shared" si="43"/>
        <v>0</v>
      </c>
    </row>
    <row r="681" spans="1:8" x14ac:dyDescent="0.25">
      <c r="A681" s="13" t="s">
        <v>802</v>
      </c>
      <c r="B681" s="13" t="s">
        <v>807</v>
      </c>
      <c r="C681" s="14">
        <v>20089</v>
      </c>
      <c r="D681" s="14">
        <v>1148</v>
      </c>
      <c r="E681" s="14">
        <f t="shared" si="42"/>
        <v>21237</v>
      </c>
      <c r="F681" s="15">
        <f t="shared" si="41"/>
        <v>0</v>
      </c>
      <c r="G681" s="16">
        <f t="shared" si="40"/>
        <v>0</v>
      </c>
      <c r="H681" s="16">
        <f t="shared" si="43"/>
        <v>0</v>
      </c>
    </row>
    <row r="682" spans="1:8" x14ac:dyDescent="0.25">
      <c r="A682" s="13" t="s">
        <v>802</v>
      </c>
      <c r="B682" s="13" t="s">
        <v>808</v>
      </c>
      <c r="C682" s="14">
        <v>31148</v>
      </c>
      <c r="D682" s="14">
        <v>1780</v>
      </c>
      <c r="E682" s="14">
        <f t="shared" si="42"/>
        <v>32928</v>
      </c>
      <c r="F682" s="15">
        <f t="shared" si="41"/>
        <v>0</v>
      </c>
      <c r="G682" s="16">
        <f t="shared" si="40"/>
        <v>0</v>
      </c>
      <c r="H682" s="16">
        <f t="shared" si="43"/>
        <v>0</v>
      </c>
    </row>
    <row r="683" spans="1:8" x14ac:dyDescent="0.25">
      <c r="A683" s="13" t="s">
        <v>809</v>
      </c>
      <c r="B683" s="13" t="s">
        <v>810</v>
      </c>
      <c r="C683" s="14">
        <v>13729</v>
      </c>
      <c r="D683" s="14">
        <v>785</v>
      </c>
      <c r="E683" s="14">
        <f t="shared" si="42"/>
        <v>14514</v>
      </c>
      <c r="F683" s="15">
        <f t="shared" si="41"/>
        <v>0</v>
      </c>
      <c r="G683" s="16">
        <f t="shared" si="40"/>
        <v>0</v>
      </c>
      <c r="H683" s="16">
        <f t="shared" si="43"/>
        <v>0</v>
      </c>
    </row>
    <row r="684" spans="1:8" x14ac:dyDescent="0.25">
      <c r="A684" s="13" t="s">
        <v>809</v>
      </c>
      <c r="B684" s="13" t="s">
        <v>811</v>
      </c>
      <c r="C684" s="14">
        <v>16704</v>
      </c>
      <c r="D684" s="14">
        <v>955</v>
      </c>
      <c r="E684" s="14">
        <f t="shared" si="42"/>
        <v>17659</v>
      </c>
      <c r="F684" s="15">
        <f t="shared" si="41"/>
        <v>0</v>
      </c>
      <c r="G684" s="16">
        <f t="shared" si="40"/>
        <v>0</v>
      </c>
      <c r="H684" s="16">
        <f t="shared" si="43"/>
        <v>0</v>
      </c>
    </row>
    <row r="685" spans="1:8" x14ac:dyDescent="0.25">
      <c r="A685" s="13" t="s">
        <v>809</v>
      </c>
      <c r="B685" s="13" t="s">
        <v>812</v>
      </c>
      <c r="C685" s="14">
        <v>18557</v>
      </c>
      <c r="D685" s="14">
        <v>1061</v>
      </c>
      <c r="E685" s="14">
        <f t="shared" si="42"/>
        <v>19618</v>
      </c>
      <c r="F685" s="15">
        <f t="shared" si="41"/>
        <v>0</v>
      </c>
      <c r="G685" s="16">
        <f t="shared" ref="G685:G748" si="44">F685*C685</f>
        <v>0</v>
      </c>
      <c r="H685" s="16">
        <f t="shared" si="43"/>
        <v>0</v>
      </c>
    </row>
    <row r="686" spans="1:8" x14ac:dyDescent="0.25">
      <c r="A686" s="13" t="s">
        <v>809</v>
      </c>
      <c r="B686" s="13" t="s">
        <v>813</v>
      </c>
      <c r="C686" s="14">
        <v>20579</v>
      </c>
      <c r="D686" s="14">
        <v>1176</v>
      </c>
      <c r="E686" s="14">
        <f t="shared" si="42"/>
        <v>21755</v>
      </c>
      <c r="F686" s="15">
        <f t="shared" si="41"/>
        <v>0</v>
      </c>
      <c r="G686" s="16">
        <f t="shared" si="44"/>
        <v>0</v>
      </c>
      <c r="H686" s="16">
        <f t="shared" si="43"/>
        <v>0</v>
      </c>
    </row>
    <row r="687" spans="1:8" x14ac:dyDescent="0.25">
      <c r="A687" s="13" t="s">
        <v>809</v>
      </c>
      <c r="B687" s="13" t="s">
        <v>814</v>
      </c>
      <c r="C687" s="14">
        <v>33639</v>
      </c>
      <c r="D687" s="14">
        <v>1923</v>
      </c>
      <c r="E687" s="14">
        <f t="shared" si="42"/>
        <v>35562</v>
      </c>
      <c r="F687" s="15">
        <f t="shared" si="41"/>
        <v>0</v>
      </c>
      <c r="G687" s="16">
        <f t="shared" si="44"/>
        <v>0</v>
      </c>
      <c r="H687" s="16">
        <f t="shared" si="43"/>
        <v>0</v>
      </c>
    </row>
    <row r="688" spans="1:8" x14ac:dyDescent="0.25">
      <c r="A688" s="13" t="s">
        <v>809</v>
      </c>
      <c r="B688" s="13" t="s">
        <v>815</v>
      </c>
      <c r="C688" s="14">
        <v>34894</v>
      </c>
      <c r="D688" s="14">
        <v>1994</v>
      </c>
      <c r="E688" s="14">
        <f t="shared" si="42"/>
        <v>36888</v>
      </c>
      <c r="F688" s="15">
        <f t="shared" si="41"/>
        <v>0</v>
      </c>
      <c r="G688" s="16">
        <f t="shared" si="44"/>
        <v>0</v>
      </c>
      <c r="H688" s="16">
        <f t="shared" si="43"/>
        <v>0</v>
      </c>
    </row>
    <row r="689" spans="1:8" x14ac:dyDescent="0.25">
      <c r="A689" s="13" t="s">
        <v>809</v>
      </c>
      <c r="B689" s="13" t="s">
        <v>816</v>
      </c>
      <c r="C689" s="14">
        <v>52905</v>
      </c>
      <c r="D689" s="14">
        <v>3024</v>
      </c>
      <c r="E689" s="14">
        <f t="shared" si="42"/>
        <v>55929</v>
      </c>
      <c r="F689" s="15">
        <f t="shared" si="41"/>
        <v>0</v>
      </c>
      <c r="G689" s="16">
        <f t="shared" si="44"/>
        <v>0</v>
      </c>
      <c r="H689" s="16">
        <f t="shared" si="43"/>
        <v>0</v>
      </c>
    </row>
    <row r="690" spans="1:8" x14ac:dyDescent="0.25">
      <c r="A690" s="13" t="s">
        <v>809</v>
      </c>
      <c r="B690" s="13" t="s">
        <v>817</v>
      </c>
      <c r="C690" s="14">
        <v>114189</v>
      </c>
      <c r="D690" s="14">
        <v>6526</v>
      </c>
      <c r="E690" s="14">
        <f t="shared" si="42"/>
        <v>120715</v>
      </c>
      <c r="F690" s="15">
        <f t="shared" si="41"/>
        <v>0</v>
      </c>
      <c r="G690" s="16">
        <f t="shared" si="44"/>
        <v>0</v>
      </c>
      <c r="H690" s="16">
        <f t="shared" si="43"/>
        <v>0</v>
      </c>
    </row>
    <row r="691" spans="1:8" x14ac:dyDescent="0.25">
      <c r="A691" s="13" t="s">
        <v>809</v>
      </c>
      <c r="B691" s="13" t="s">
        <v>818</v>
      </c>
      <c r="C691" s="14">
        <v>215198</v>
      </c>
      <c r="D691" s="14">
        <v>12297</v>
      </c>
      <c r="E691" s="14">
        <f t="shared" si="42"/>
        <v>227495</v>
      </c>
      <c r="F691" s="15">
        <f t="shared" si="41"/>
        <v>0</v>
      </c>
      <c r="G691" s="16">
        <f t="shared" si="44"/>
        <v>0</v>
      </c>
      <c r="H691" s="16">
        <f t="shared" si="43"/>
        <v>0</v>
      </c>
    </row>
    <row r="692" spans="1:8" x14ac:dyDescent="0.25">
      <c r="A692" s="13" t="s">
        <v>819</v>
      </c>
      <c r="B692" s="13" t="s">
        <v>820</v>
      </c>
      <c r="C692" s="14">
        <v>11507</v>
      </c>
      <c r="D692" s="14">
        <v>658</v>
      </c>
      <c r="E692" s="14">
        <f t="shared" si="42"/>
        <v>12165</v>
      </c>
      <c r="F692" s="15">
        <f t="shared" si="41"/>
        <v>0</v>
      </c>
      <c r="G692" s="16">
        <f t="shared" si="44"/>
        <v>0</v>
      </c>
      <c r="H692" s="16">
        <f t="shared" si="43"/>
        <v>0</v>
      </c>
    </row>
    <row r="693" spans="1:8" x14ac:dyDescent="0.25">
      <c r="A693" s="13" t="s">
        <v>819</v>
      </c>
      <c r="B693" s="13" t="s">
        <v>821</v>
      </c>
      <c r="C693" s="14">
        <v>14141</v>
      </c>
      <c r="D693" s="14">
        <v>809</v>
      </c>
      <c r="E693" s="14">
        <f t="shared" si="42"/>
        <v>14950</v>
      </c>
      <c r="F693" s="15">
        <f t="shared" si="41"/>
        <v>0</v>
      </c>
      <c r="G693" s="16">
        <f t="shared" si="44"/>
        <v>0</v>
      </c>
      <c r="H693" s="16">
        <f t="shared" si="43"/>
        <v>0</v>
      </c>
    </row>
    <row r="694" spans="1:8" x14ac:dyDescent="0.25">
      <c r="A694" s="13" t="s">
        <v>819</v>
      </c>
      <c r="B694" s="13" t="s">
        <v>822</v>
      </c>
      <c r="C694" s="14">
        <v>17344</v>
      </c>
      <c r="D694" s="14">
        <v>992</v>
      </c>
      <c r="E694" s="14">
        <f t="shared" si="42"/>
        <v>18336</v>
      </c>
      <c r="F694" s="15">
        <f t="shared" si="41"/>
        <v>0</v>
      </c>
      <c r="G694" s="16">
        <f t="shared" si="44"/>
        <v>0</v>
      </c>
      <c r="H694" s="16">
        <f t="shared" si="43"/>
        <v>0</v>
      </c>
    </row>
    <row r="695" spans="1:8" x14ac:dyDescent="0.25">
      <c r="A695" s="13" t="s">
        <v>819</v>
      </c>
      <c r="B695" s="13" t="s">
        <v>823</v>
      </c>
      <c r="C695" s="14">
        <v>19262</v>
      </c>
      <c r="D695" s="14">
        <v>1101</v>
      </c>
      <c r="E695" s="14">
        <f t="shared" si="42"/>
        <v>20363</v>
      </c>
      <c r="F695" s="15">
        <f t="shared" si="41"/>
        <v>0</v>
      </c>
      <c r="G695" s="16">
        <f t="shared" si="44"/>
        <v>0</v>
      </c>
      <c r="H695" s="16">
        <f t="shared" si="43"/>
        <v>0</v>
      </c>
    </row>
    <row r="696" spans="1:8" x14ac:dyDescent="0.25">
      <c r="A696" s="13" t="s">
        <v>819</v>
      </c>
      <c r="B696" s="13" t="s">
        <v>824</v>
      </c>
      <c r="C696" s="14">
        <v>21490</v>
      </c>
      <c r="D696" s="14">
        <v>1228</v>
      </c>
      <c r="E696" s="14">
        <f t="shared" si="42"/>
        <v>22718</v>
      </c>
      <c r="F696" s="15">
        <f t="shared" si="41"/>
        <v>0</v>
      </c>
      <c r="G696" s="16">
        <f t="shared" si="44"/>
        <v>0</v>
      </c>
      <c r="H696" s="16">
        <f t="shared" si="43"/>
        <v>0</v>
      </c>
    </row>
    <row r="697" spans="1:8" x14ac:dyDescent="0.25">
      <c r="A697" s="13" t="s">
        <v>819</v>
      </c>
      <c r="B697" s="13" t="s">
        <v>825</v>
      </c>
      <c r="C697" s="14">
        <v>34629</v>
      </c>
      <c r="D697" s="14">
        <v>1979</v>
      </c>
      <c r="E697" s="14">
        <f t="shared" si="42"/>
        <v>36608</v>
      </c>
      <c r="F697" s="15">
        <f t="shared" si="41"/>
        <v>0</v>
      </c>
      <c r="G697" s="16">
        <f t="shared" si="44"/>
        <v>0</v>
      </c>
      <c r="H697" s="16">
        <f t="shared" si="43"/>
        <v>0</v>
      </c>
    </row>
    <row r="698" spans="1:8" x14ac:dyDescent="0.25">
      <c r="A698" s="13" t="s">
        <v>826</v>
      </c>
      <c r="B698" s="13" t="s">
        <v>827</v>
      </c>
      <c r="C698" s="14">
        <v>17012</v>
      </c>
      <c r="D698" s="14">
        <v>973</v>
      </c>
      <c r="E698" s="14">
        <f t="shared" si="42"/>
        <v>17985</v>
      </c>
      <c r="F698" s="15">
        <f t="shared" si="41"/>
        <v>0</v>
      </c>
      <c r="G698" s="16">
        <f t="shared" si="44"/>
        <v>0</v>
      </c>
      <c r="H698" s="16">
        <f t="shared" si="43"/>
        <v>0</v>
      </c>
    </row>
    <row r="699" spans="1:8" x14ac:dyDescent="0.25">
      <c r="A699" s="13" t="s">
        <v>826</v>
      </c>
      <c r="B699" s="13" t="s">
        <v>828</v>
      </c>
      <c r="C699" s="14">
        <v>20870</v>
      </c>
      <c r="D699" s="14">
        <v>1193</v>
      </c>
      <c r="E699" s="14">
        <f t="shared" si="42"/>
        <v>22063</v>
      </c>
      <c r="F699" s="15">
        <f t="shared" si="41"/>
        <v>0</v>
      </c>
      <c r="G699" s="16">
        <f t="shared" si="44"/>
        <v>0</v>
      </c>
      <c r="H699" s="16">
        <f t="shared" si="43"/>
        <v>0</v>
      </c>
    </row>
    <row r="700" spans="1:8" x14ac:dyDescent="0.25">
      <c r="A700" s="13" t="s">
        <v>826</v>
      </c>
      <c r="B700" s="13" t="s">
        <v>829</v>
      </c>
      <c r="C700" s="14">
        <v>22432</v>
      </c>
      <c r="D700" s="14">
        <v>1282</v>
      </c>
      <c r="E700" s="14">
        <f t="shared" si="42"/>
        <v>23714</v>
      </c>
      <c r="F700" s="15">
        <f t="shared" si="41"/>
        <v>0</v>
      </c>
      <c r="G700" s="16">
        <f t="shared" si="44"/>
        <v>0</v>
      </c>
      <c r="H700" s="16">
        <f t="shared" si="43"/>
        <v>0</v>
      </c>
    </row>
    <row r="701" spans="1:8" x14ac:dyDescent="0.25">
      <c r="A701" s="13" t="s">
        <v>826</v>
      </c>
      <c r="B701" s="13" t="s">
        <v>830</v>
      </c>
      <c r="C701" s="14">
        <v>24073</v>
      </c>
      <c r="D701" s="14">
        <v>1376</v>
      </c>
      <c r="E701" s="14">
        <f t="shared" si="42"/>
        <v>25449</v>
      </c>
      <c r="F701" s="15">
        <f t="shared" si="41"/>
        <v>0</v>
      </c>
      <c r="G701" s="16">
        <f t="shared" si="44"/>
        <v>0</v>
      </c>
      <c r="H701" s="16">
        <f t="shared" si="43"/>
        <v>0</v>
      </c>
    </row>
    <row r="702" spans="1:8" x14ac:dyDescent="0.25">
      <c r="A702" s="13" t="s">
        <v>826</v>
      </c>
      <c r="B702" s="13" t="s">
        <v>831</v>
      </c>
      <c r="C702" s="14">
        <v>37854</v>
      </c>
      <c r="D702" s="14">
        <v>2164</v>
      </c>
      <c r="E702" s="14">
        <f t="shared" si="42"/>
        <v>40018</v>
      </c>
      <c r="F702" s="15">
        <f t="shared" si="41"/>
        <v>0</v>
      </c>
      <c r="G702" s="16">
        <f t="shared" si="44"/>
        <v>0</v>
      </c>
      <c r="H702" s="16">
        <f t="shared" si="43"/>
        <v>0</v>
      </c>
    </row>
    <row r="703" spans="1:8" x14ac:dyDescent="0.25">
      <c r="A703" s="13" t="s">
        <v>826</v>
      </c>
      <c r="B703" s="13" t="s">
        <v>832</v>
      </c>
      <c r="C703" s="14">
        <v>40338</v>
      </c>
      <c r="D703" s="14">
        <v>2306</v>
      </c>
      <c r="E703" s="14">
        <f t="shared" si="42"/>
        <v>42644</v>
      </c>
      <c r="F703" s="15">
        <f t="shared" si="41"/>
        <v>0</v>
      </c>
      <c r="G703" s="16">
        <f t="shared" si="44"/>
        <v>0</v>
      </c>
      <c r="H703" s="16">
        <f t="shared" si="43"/>
        <v>0</v>
      </c>
    </row>
    <row r="704" spans="1:8" x14ac:dyDescent="0.25">
      <c r="A704" s="13" t="s">
        <v>826</v>
      </c>
      <c r="B704" s="13" t="s">
        <v>833</v>
      </c>
      <c r="C704" s="14">
        <v>60793</v>
      </c>
      <c r="D704" s="14">
        <v>3474</v>
      </c>
      <c r="E704" s="14">
        <f t="shared" si="42"/>
        <v>64267</v>
      </c>
      <c r="F704" s="15">
        <f t="shared" si="41"/>
        <v>0</v>
      </c>
      <c r="G704" s="16">
        <f t="shared" si="44"/>
        <v>0</v>
      </c>
      <c r="H704" s="16">
        <f t="shared" si="43"/>
        <v>0</v>
      </c>
    </row>
    <row r="705" spans="1:8" x14ac:dyDescent="0.25">
      <c r="A705" s="13" t="s">
        <v>834</v>
      </c>
      <c r="B705" s="13" t="s">
        <v>835</v>
      </c>
      <c r="C705" s="14">
        <v>14056</v>
      </c>
      <c r="D705" s="14">
        <v>804</v>
      </c>
      <c r="E705" s="14">
        <f t="shared" si="42"/>
        <v>14860</v>
      </c>
      <c r="F705" s="15">
        <f t="shared" si="41"/>
        <v>0</v>
      </c>
      <c r="G705" s="16">
        <f t="shared" si="44"/>
        <v>0</v>
      </c>
      <c r="H705" s="16">
        <f t="shared" si="43"/>
        <v>0</v>
      </c>
    </row>
    <row r="706" spans="1:8" x14ac:dyDescent="0.25">
      <c r="A706" s="13" t="s">
        <v>834</v>
      </c>
      <c r="B706" s="13" t="s">
        <v>836</v>
      </c>
      <c r="C706" s="14">
        <v>19769</v>
      </c>
      <c r="D706" s="14">
        <v>1130</v>
      </c>
      <c r="E706" s="14">
        <f t="shared" si="42"/>
        <v>20899</v>
      </c>
      <c r="F706" s="15">
        <f t="shared" si="41"/>
        <v>0</v>
      </c>
      <c r="G706" s="16">
        <f t="shared" si="44"/>
        <v>0</v>
      </c>
      <c r="H706" s="16">
        <f t="shared" si="43"/>
        <v>0</v>
      </c>
    </row>
    <row r="707" spans="1:8" x14ac:dyDescent="0.25">
      <c r="A707" s="13" t="s">
        <v>834</v>
      </c>
      <c r="B707" s="13" t="s">
        <v>837</v>
      </c>
      <c r="C707" s="14">
        <v>19769</v>
      </c>
      <c r="D707" s="14">
        <v>1130</v>
      </c>
      <c r="E707" s="14">
        <f t="shared" si="42"/>
        <v>20899</v>
      </c>
      <c r="F707" s="15">
        <f t="shared" si="41"/>
        <v>0</v>
      </c>
      <c r="G707" s="16">
        <f t="shared" si="44"/>
        <v>0</v>
      </c>
      <c r="H707" s="16">
        <f t="shared" si="43"/>
        <v>0</v>
      </c>
    </row>
    <row r="708" spans="1:8" x14ac:dyDescent="0.25">
      <c r="A708" s="13" t="s">
        <v>834</v>
      </c>
      <c r="B708" s="13" t="s">
        <v>838</v>
      </c>
      <c r="C708" s="14">
        <v>27086</v>
      </c>
      <c r="D708" s="14">
        <v>1548</v>
      </c>
      <c r="E708" s="14">
        <f t="shared" si="42"/>
        <v>28634</v>
      </c>
      <c r="F708" s="15">
        <f t="shared" si="41"/>
        <v>0</v>
      </c>
      <c r="G708" s="16">
        <f t="shared" si="44"/>
        <v>0</v>
      </c>
      <c r="H708" s="16">
        <f t="shared" si="43"/>
        <v>0</v>
      </c>
    </row>
    <row r="709" spans="1:8" x14ac:dyDescent="0.25">
      <c r="A709" s="13" t="s">
        <v>834</v>
      </c>
      <c r="B709" s="13" t="s">
        <v>839</v>
      </c>
      <c r="C709" s="14">
        <v>42825</v>
      </c>
      <c r="D709" s="14">
        <v>2448</v>
      </c>
      <c r="E709" s="14">
        <f t="shared" si="42"/>
        <v>45273</v>
      </c>
      <c r="F709" s="15">
        <f t="shared" ref="F709:F772" si="45">$A$2</f>
        <v>0</v>
      </c>
      <c r="G709" s="16">
        <f t="shared" si="44"/>
        <v>0</v>
      </c>
      <c r="H709" s="16">
        <f t="shared" si="43"/>
        <v>0</v>
      </c>
    </row>
    <row r="710" spans="1:8" x14ac:dyDescent="0.25">
      <c r="A710" s="13" t="s">
        <v>834</v>
      </c>
      <c r="B710" s="13" t="s">
        <v>840</v>
      </c>
      <c r="C710" s="14">
        <v>50510</v>
      </c>
      <c r="D710" s="14">
        <v>2887</v>
      </c>
      <c r="E710" s="14">
        <f t="shared" ref="E710:E773" si="46">IF(ISBLANK(D710)=TRUE,"",C710+D710)</f>
        <v>53397</v>
      </c>
      <c r="F710" s="15">
        <f t="shared" si="45"/>
        <v>0</v>
      </c>
      <c r="G710" s="16">
        <f t="shared" si="44"/>
        <v>0</v>
      </c>
      <c r="H710" s="16">
        <f t="shared" ref="H710:H773" si="47">IF(ISERR(E710*F710),"",E710*F710)</f>
        <v>0</v>
      </c>
    </row>
    <row r="711" spans="1:8" x14ac:dyDescent="0.25">
      <c r="A711" s="13" t="s">
        <v>834</v>
      </c>
      <c r="B711" s="13" t="s">
        <v>841</v>
      </c>
      <c r="C711" s="14">
        <v>61598</v>
      </c>
      <c r="D711" s="14">
        <v>3520</v>
      </c>
      <c r="E711" s="14">
        <f t="shared" si="46"/>
        <v>65118</v>
      </c>
      <c r="F711" s="15">
        <f t="shared" si="45"/>
        <v>0</v>
      </c>
      <c r="G711" s="16">
        <f t="shared" si="44"/>
        <v>0</v>
      </c>
      <c r="H711" s="16">
        <f t="shared" si="47"/>
        <v>0</v>
      </c>
    </row>
    <row r="712" spans="1:8" x14ac:dyDescent="0.25">
      <c r="A712" s="13" t="s">
        <v>834</v>
      </c>
      <c r="B712" s="13" t="s">
        <v>842</v>
      </c>
      <c r="C712" s="14">
        <v>127804</v>
      </c>
      <c r="D712" s="14">
        <v>7304</v>
      </c>
      <c r="E712" s="14">
        <f t="shared" si="46"/>
        <v>135108</v>
      </c>
      <c r="F712" s="15">
        <f t="shared" si="45"/>
        <v>0</v>
      </c>
      <c r="G712" s="16">
        <f t="shared" si="44"/>
        <v>0</v>
      </c>
      <c r="H712" s="16">
        <f t="shared" si="47"/>
        <v>0</v>
      </c>
    </row>
    <row r="713" spans="1:8" x14ac:dyDescent="0.25">
      <c r="A713" s="13" t="s">
        <v>843</v>
      </c>
      <c r="B713" s="13" t="s">
        <v>844</v>
      </c>
      <c r="C713" s="14">
        <v>561</v>
      </c>
      <c r="D713" s="14"/>
      <c r="E713" s="14" t="str">
        <f t="shared" si="46"/>
        <v/>
      </c>
      <c r="F713" s="15">
        <f t="shared" si="45"/>
        <v>0</v>
      </c>
      <c r="G713" s="16">
        <f t="shared" si="44"/>
        <v>0</v>
      </c>
      <c r="H713" s="16" t="str">
        <f t="shared" si="47"/>
        <v/>
      </c>
    </row>
    <row r="714" spans="1:8" x14ac:dyDescent="0.25">
      <c r="A714" s="13" t="s">
        <v>843</v>
      </c>
      <c r="B714" s="13" t="s">
        <v>845</v>
      </c>
      <c r="C714" s="14">
        <v>561</v>
      </c>
      <c r="D714" s="14"/>
      <c r="E714" s="14" t="str">
        <f t="shared" si="46"/>
        <v/>
      </c>
      <c r="F714" s="15">
        <f t="shared" si="45"/>
        <v>0</v>
      </c>
      <c r="G714" s="16">
        <f t="shared" si="44"/>
        <v>0</v>
      </c>
      <c r="H714" s="16" t="str">
        <f t="shared" si="47"/>
        <v/>
      </c>
    </row>
    <row r="715" spans="1:8" x14ac:dyDescent="0.25">
      <c r="A715" s="13" t="s">
        <v>843</v>
      </c>
      <c r="B715" s="13" t="s">
        <v>846</v>
      </c>
      <c r="C715" s="14">
        <v>703</v>
      </c>
      <c r="D715" s="14"/>
      <c r="E715" s="14" t="str">
        <f t="shared" si="46"/>
        <v/>
      </c>
      <c r="F715" s="15">
        <f t="shared" si="45"/>
        <v>0</v>
      </c>
      <c r="G715" s="16">
        <f t="shared" si="44"/>
        <v>0</v>
      </c>
      <c r="H715" s="16" t="str">
        <f t="shared" si="47"/>
        <v/>
      </c>
    </row>
    <row r="716" spans="1:8" x14ac:dyDescent="0.25">
      <c r="A716" s="13" t="s">
        <v>843</v>
      </c>
      <c r="B716" s="13" t="s">
        <v>847</v>
      </c>
      <c r="C716" s="14">
        <v>874</v>
      </c>
      <c r="D716" s="14"/>
      <c r="E716" s="14" t="str">
        <f t="shared" si="46"/>
        <v/>
      </c>
      <c r="F716" s="15">
        <f t="shared" si="45"/>
        <v>0</v>
      </c>
      <c r="G716" s="16">
        <f t="shared" si="44"/>
        <v>0</v>
      </c>
      <c r="H716" s="16" t="str">
        <f t="shared" si="47"/>
        <v/>
      </c>
    </row>
    <row r="717" spans="1:8" x14ac:dyDescent="0.25">
      <c r="A717" s="13" t="s">
        <v>843</v>
      </c>
      <c r="B717" s="13" t="s">
        <v>848</v>
      </c>
      <c r="C717" s="14">
        <v>2008</v>
      </c>
      <c r="D717" s="14"/>
      <c r="E717" s="14" t="str">
        <f t="shared" si="46"/>
        <v/>
      </c>
      <c r="F717" s="15">
        <f t="shared" si="45"/>
        <v>0</v>
      </c>
      <c r="G717" s="16">
        <f t="shared" si="44"/>
        <v>0</v>
      </c>
      <c r="H717" s="16" t="str">
        <f t="shared" si="47"/>
        <v/>
      </c>
    </row>
    <row r="718" spans="1:8" x14ac:dyDescent="0.25">
      <c r="A718" s="13" t="s">
        <v>843</v>
      </c>
      <c r="B718" s="13" t="s">
        <v>849</v>
      </c>
      <c r="C718" s="14">
        <v>2192</v>
      </c>
      <c r="D718" s="14"/>
      <c r="E718" s="14" t="str">
        <f t="shared" si="46"/>
        <v/>
      </c>
      <c r="F718" s="15">
        <f t="shared" si="45"/>
        <v>0</v>
      </c>
      <c r="G718" s="16">
        <f t="shared" si="44"/>
        <v>0</v>
      </c>
      <c r="H718" s="16" t="str">
        <f t="shared" si="47"/>
        <v/>
      </c>
    </row>
    <row r="719" spans="1:8" x14ac:dyDescent="0.25">
      <c r="A719" s="13" t="s">
        <v>843</v>
      </c>
      <c r="B719" s="13" t="s">
        <v>850</v>
      </c>
      <c r="C719" s="14">
        <v>3011</v>
      </c>
      <c r="D719" s="14"/>
      <c r="E719" s="14" t="str">
        <f t="shared" si="46"/>
        <v/>
      </c>
      <c r="F719" s="15">
        <f t="shared" si="45"/>
        <v>0</v>
      </c>
      <c r="G719" s="16">
        <f t="shared" si="44"/>
        <v>0</v>
      </c>
      <c r="H719" s="16" t="str">
        <f t="shared" si="47"/>
        <v/>
      </c>
    </row>
    <row r="720" spans="1:8" x14ac:dyDescent="0.25">
      <c r="A720" s="13" t="s">
        <v>851</v>
      </c>
      <c r="B720" s="13" t="s">
        <v>852</v>
      </c>
      <c r="C720" s="14">
        <v>54</v>
      </c>
      <c r="D720" s="14"/>
      <c r="E720" s="14" t="str">
        <f t="shared" si="46"/>
        <v/>
      </c>
      <c r="F720" s="15">
        <f t="shared" si="45"/>
        <v>0</v>
      </c>
      <c r="G720" s="16">
        <f t="shared" si="44"/>
        <v>0</v>
      </c>
      <c r="H720" s="16" t="str">
        <f t="shared" si="47"/>
        <v/>
      </c>
    </row>
    <row r="721" spans="1:8" x14ac:dyDescent="0.25">
      <c r="A721" s="13" t="s">
        <v>851</v>
      </c>
      <c r="B721" s="13" t="s">
        <v>853</v>
      </c>
      <c r="C721" s="14">
        <v>59</v>
      </c>
      <c r="D721" s="14"/>
      <c r="E721" s="14" t="str">
        <f t="shared" si="46"/>
        <v/>
      </c>
      <c r="F721" s="15">
        <f t="shared" si="45"/>
        <v>0</v>
      </c>
      <c r="G721" s="16">
        <f t="shared" si="44"/>
        <v>0</v>
      </c>
      <c r="H721" s="16" t="str">
        <f t="shared" si="47"/>
        <v/>
      </c>
    </row>
    <row r="722" spans="1:8" x14ac:dyDescent="0.25">
      <c r="A722" s="13" t="s">
        <v>851</v>
      </c>
      <c r="B722" s="13" t="s">
        <v>854</v>
      </c>
      <c r="C722" s="14">
        <v>89</v>
      </c>
      <c r="D722" s="14"/>
      <c r="E722" s="14" t="str">
        <f t="shared" si="46"/>
        <v/>
      </c>
      <c r="F722" s="15">
        <f t="shared" si="45"/>
        <v>0</v>
      </c>
      <c r="G722" s="16">
        <f t="shared" si="44"/>
        <v>0</v>
      </c>
      <c r="H722" s="16" t="str">
        <f t="shared" si="47"/>
        <v/>
      </c>
    </row>
    <row r="723" spans="1:8" x14ac:dyDescent="0.25">
      <c r="A723" s="13" t="s">
        <v>851</v>
      </c>
      <c r="B723" s="13" t="s">
        <v>855</v>
      </c>
      <c r="C723" s="14">
        <v>134</v>
      </c>
      <c r="D723" s="14"/>
      <c r="E723" s="14" t="str">
        <f t="shared" si="46"/>
        <v/>
      </c>
      <c r="F723" s="15">
        <f t="shared" si="45"/>
        <v>0</v>
      </c>
      <c r="G723" s="16">
        <f t="shared" si="44"/>
        <v>0</v>
      </c>
      <c r="H723" s="16" t="str">
        <f t="shared" si="47"/>
        <v/>
      </c>
    </row>
    <row r="724" spans="1:8" x14ac:dyDescent="0.25">
      <c r="A724" s="13" t="s">
        <v>851</v>
      </c>
      <c r="B724" s="13" t="s">
        <v>856</v>
      </c>
      <c r="C724" s="14">
        <v>229</v>
      </c>
      <c r="D724" s="14"/>
      <c r="E724" s="14" t="str">
        <f t="shared" si="46"/>
        <v/>
      </c>
      <c r="F724" s="15">
        <f t="shared" si="45"/>
        <v>0</v>
      </c>
      <c r="G724" s="16">
        <f t="shared" si="44"/>
        <v>0</v>
      </c>
      <c r="H724" s="16" t="str">
        <f t="shared" si="47"/>
        <v/>
      </c>
    </row>
    <row r="725" spans="1:8" x14ac:dyDescent="0.25">
      <c r="A725" s="13" t="s">
        <v>851</v>
      </c>
      <c r="B725" s="13" t="s">
        <v>857</v>
      </c>
      <c r="C725" s="14">
        <v>334</v>
      </c>
      <c r="D725" s="14"/>
      <c r="E725" s="14" t="str">
        <f t="shared" si="46"/>
        <v/>
      </c>
      <c r="F725" s="15">
        <f t="shared" si="45"/>
        <v>0</v>
      </c>
      <c r="G725" s="16">
        <f t="shared" si="44"/>
        <v>0</v>
      </c>
      <c r="H725" s="16" t="str">
        <f t="shared" si="47"/>
        <v/>
      </c>
    </row>
    <row r="726" spans="1:8" x14ac:dyDescent="0.25">
      <c r="A726" s="13" t="s">
        <v>851</v>
      </c>
      <c r="B726" s="13" t="s">
        <v>858</v>
      </c>
      <c r="C726" s="14">
        <v>489</v>
      </c>
      <c r="D726" s="14"/>
      <c r="E726" s="14" t="str">
        <f t="shared" si="46"/>
        <v/>
      </c>
      <c r="F726" s="15">
        <f t="shared" si="45"/>
        <v>0</v>
      </c>
      <c r="G726" s="16">
        <f t="shared" si="44"/>
        <v>0</v>
      </c>
      <c r="H726" s="16" t="str">
        <f t="shared" si="47"/>
        <v/>
      </c>
    </row>
    <row r="727" spans="1:8" x14ac:dyDescent="0.25">
      <c r="A727" s="13" t="s">
        <v>859</v>
      </c>
      <c r="B727" s="13" t="s">
        <v>860</v>
      </c>
      <c r="C727" s="14">
        <v>626</v>
      </c>
      <c r="D727" s="14"/>
      <c r="E727" s="14" t="str">
        <f t="shared" si="46"/>
        <v/>
      </c>
      <c r="F727" s="15">
        <f t="shared" si="45"/>
        <v>0</v>
      </c>
      <c r="G727" s="16">
        <f t="shared" si="44"/>
        <v>0</v>
      </c>
      <c r="H727" s="16" t="str">
        <f t="shared" si="47"/>
        <v/>
      </c>
    </row>
    <row r="728" spans="1:8" x14ac:dyDescent="0.25">
      <c r="A728" s="13" t="s">
        <v>859</v>
      </c>
      <c r="B728" s="13" t="s">
        <v>861</v>
      </c>
      <c r="C728" s="14">
        <v>728</v>
      </c>
      <c r="D728" s="14"/>
      <c r="E728" s="14" t="str">
        <f t="shared" si="46"/>
        <v/>
      </c>
      <c r="F728" s="15">
        <f t="shared" si="45"/>
        <v>0</v>
      </c>
      <c r="G728" s="16">
        <f t="shared" si="44"/>
        <v>0</v>
      </c>
      <c r="H728" s="16" t="str">
        <f t="shared" si="47"/>
        <v/>
      </c>
    </row>
    <row r="729" spans="1:8" x14ac:dyDescent="0.25">
      <c r="A729" s="13" t="s">
        <v>859</v>
      </c>
      <c r="B729" s="13" t="s">
        <v>862</v>
      </c>
      <c r="C729" s="14">
        <v>824</v>
      </c>
      <c r="D729" s="14"/>
      <c r="E729" s="14" t="str">
        <f t="shared" si="46"/>
        <v/>
      </c>
      <c r="F729" s="15">
        <f t="shared" si="45"/>
        <v>0</v>
      </c>
      <c r="G729" s="16">
        <f t="shared" si="44"/>
        <v>0</v>
      </c>
      <c r="H729" s="16" t="str">
        <f t="shared" si="47"/>
        <v/>
      </c>
    </row>
    <row r="730" spans="1:8" x14ac:dyDescent="0.25">
      <c r="A730" s="13" t="s">
        <v>859</v>
      </c>
      <c r="B730" s="13" t="s">
        <v>863</v>
      </c>
      <c r="C730" s="14">
        <v>998</v>
      </c>
      <c r="D730" s="14"/>
      <c r="E730" s="14" t="str">
        <f t="shared" si="46"/>
        <v/>
      </c>
      <c r="F730" s="15">
        <f t="shared" si="45"/>
        <v>0</v>
      </c>
      <c r="G730" s="16">
        <f t="shared" si="44"/>
        <v>0</v>
      </c>
      <c r="H730" s="16" t="str">
        <f t="shared" si="47"/>
        <v/>
      </c>
    </row>
    <row r="731" spans="1:8" x14ac:dyDescent="0.25">
      <c r="A731" s="13" t="s">
        <v>859</v>
      </c>
      <c r="B731" s="13" t="s">
        <v>864</v>
      </c>
      <c r="C731" s="14">
        <v>1081</v>
      </c>
      <c r="D731" s="14"/>
      <c r="E731" s="14" t="str">
        <f t="shared" si="46"/>
        <v/>
      </c>
      <c r="F731" s="15">
        <f t="shared" si="45"/>
        <v>0</v>
      </c>
      <c r="G731" s="16">
        <f t="shared" si="44"/>
        <v>0</v>
      </c>
      <c r="H731" s="16" t="str">
        <f t="shared" si="47"/>
        <v/>
      </c>
    </row>
    <row r="732" spans="1:8" x14ac:dyDescent="0.25">
      <c r="A732" s="13" t="s">
        <v>859</v>
      </c>
      <c r="B732" s="13" t="s">
        <v>865</v>
      </c>
      <c r="C732" s="14">
        <v>1164</v>
      </c>
      <c r="D732" s="14"/>
      <c r="E732" s="14" t="str">
        <f t="shared" si="46"/>
        <v/>
      </c>
      <c r="F732" s="15">
        <f t="shared" si="45"/>
        <v>0</v>
      </c>
      <c r="G732" s="16">
        <f t="shared" si="44"/>
        <v>0</v>
      </c>
      <c r="H732" s="16" t="str">
        <f t="shared" si="47"/>
        <v/>
      </c>
    </row>
    <row r="733" spans="1:8" x14ac:dyDescent="0.25">
      <c r="A733" s="13" t="s">
        <v>859</v>
      </c>
      <c r="B733" s="13" t="s">
        <v>866</v>
      </c>
      <c r="C733" s="14">
        <v>1220</v>
      </c>
      <c r="D733" s="14"/>
      <c r="E733" s="14" t="str">
        <f t="shared" si="46"/>
        <v/>
      </c>
      <c r="F733" s="15">
        <f t="shared" si="45"/>
        <v>0</v>
      </c>
      <c r="G733" s="16">
        <f t="shared" si="44"/>
        <v>0</v>
      </c>
      <c r="H733" s="16" t="str">
        <f t="shared" si="47"/>
        <v/>
      </c>
    </row>
    <row r="734" spans="1:8" x14ac:dyDescent="0.25">
      <c r="A734" s="13" t="s">
        <v>859</v>
      </c>
      <c r="B734" s="13" t="s">
        <v>867</v>
      </c>
      <c r="C734" s="14">
        <v>1602</v>
      </c>
      <c r="D734" s="14"/>
      <c r="E734" s="14" t="str">
        <f t="shared" si="46"/>
        <v/>
      </c>
      <c r="F734" s="15">
        <f t="shared" si="45"/>
        <v>0</v>
      </c>
      <c r="G734" s="16">
        <f t="shared" si="44"/>
        <v>0</v>
      </c>
      <c r="H734" s="16" t="str">
        <f t="shared" si="47"/>
        <v/>
      </c>
    </row>
    <row r="735" spans="1:8" x14ac:dyDescent="0.25">
      <c r="A735" s="13" t="s">
        <v>859</v>
      </c>
      <c r="B735" s="13" t="s">
        <v>868</v>
      </c>
      <c r="C735" s="14">
        <v>1805</v>
      </c>
      <c r="D735" s="14"/>
      <c r="E735" s="14" t="str">
        <f t="shared" si="46"/>
        <v/>
      </c>
      <c r="F735" s="15">
        <f t="shared" si="45"/>
        <v>0</v>
      </c>
      <c r="G735" s="16">
        <f t="shared" si="44"/>
        <v>0</v>
      </c>
      <c r="H735" s="16" t="str">
        <f t="shared" si="47"/>
        <v/>
      </c>
    </row>
    <row r="736" spans="1:8" x14ac:dyDescent="0.25">
      <c r="A736" s="13" t="s">
        <v>859</v>
      </c>
      <c r="B736" s="13" t="s">
        <v>869</v>
      </c>
      <c r="C736" s="14">
        <v>2691</v>
      </c>
      <c r="D736" s="14"/>
      <c r="E736" s="14" t="str">
        <f t="shared" si="46"/>
        <v/>
      </c>
      <c r="F736" s="15">
        <f t="shared" si="45"/>
        <v>0</v>
      </c>
      <c r="G736" s="16">
        <f t="shared" si="44"/>
        <v>0</v>
      </c>
      <c r="H736" s="16" t="str">
        <f t="shared" si="47"/>
        <v/>
      </c>
    </row>
    <row r="737" spans="1:8" x14ac:dyDescent="0.25">
      <c r="A737" s="13" t="s">
        <v>859</v>
      </c>
      <c r="B737" s="13" t="s">
        <v>870</v>
      </c>
      <c r="C737" s="14">
        <v>2691</v>
      </c>
      <c r="D737" s="14"/>
      <c r="E737" s="14" t="str">
        <f t="shared" si="46"/>
        <v/>
      </c>
      <c r="F737" s="15">
        <f t="shared" si="45"/>
        <v>0</v>
      </c>
      <c r="G737" s="16">
        <f t="shared" si="44"/>
        <v>0</v>
      </c>
      <c r="H737" s="16" t="str">
        <f t="shared" si="47"/>
        <v/>
      </c>
    </row>
    <row r="738" spans="1:8" x14ac:dyDescent="0.25">
      <c r="A738" s="13" t="s">
        <v>859</v>
      </c>
      <c r="B738" s="13" t="s">
        <v>871</v>
      </c>
      <c r="C738" s="14">
        <v>3026</v>
      </c>
      <c r="D738" s="14"/>
      <c r="E738" s="14" t="str">
        <f t="shared" si="46"/>
        <v/>
      </c>
      <c r="F738" s="15">
        <f t="shared" si="45"/>
        <v>0</v>
      </c>
      <c r="G738" s="16">
        <f t="shared" si="44"/>
        <v>0</v>
      </c>
      <c r="H738" s="16" t="str">
        <f t="shared" si="47"/>
        <v/>
      </c>
    </row>
    <row r="739" spans="1:8" x14ac:dyDescent="0.25">
      <c r="A739" s="13" t="s">
        <v>859</v>
      </c>
      <c r="B739" s="13" t="s">
        <v>872</v>
      </c>
      <c r="C739" s="14">
        <v>3305</v>
      </c>
      <c r="D739" s="14"/>
      <c r="E739" s="14" t="str">
        <f t="shared" si="46"/>
        <v/>
      </c>
      <c r="F739" s="15">
        <f t="shared" si="45"/>
        <v>0</v>
      </c>
      <c r="G739" s="16">
        <f t="shared" si="44"/>
        <v>0</v>
      </c>
      <c r="H739" s="16" t="str">
        <f t="shared" si="47"/>
        <v/>
      </c>
    </row>
    <row r="740" spans="1:8" x14ac:dyDescent="0.25">
      <c r="A740" s="13" t="s">
        <v>859</v>
      </c>
      <c r="B740" s="13" t="s">
        <v>873</v>
      </c>
      <c r="C740" s="14">
        <v>3555</v>
      </c>
      <c r="D740" s="14"/>
      <c r="E740" s="14" t="str">
        <f t="shared" si="46"/>
        <v/>
      </c>
      <c r="F740" s="15">
        <f t="shared" si="45"/>
        <v>0</v>
      </c>
      <c r="G740" s="16">
        <f t="shared" si="44"/>
        <v>0</v>
      </c>
      <c r="H740" s="16" t="str">
        <f t="shared" si="47"/>
        <v/>
      </c>
    </row>
    <row r="741" spans="1:8" x14ac:dyDescent="0.25">
      <c r="A741" s="13" t="s">
        <v>859</v>
      </c>
      <c r="B741" s="13" t="s">
        <v>874</v>
      </c>
      <c r="C741" s="14">
        <v>4110</v>
      </c>
      <c r="D741" s="14"/>
      <c r="E741" s="14" t="str">
        <f t="shared" si="46"/>
        <v/>
      </c>
      <c r="F741" s="15">
        <f t="shared" si="45"/>
        <v>0</v>
      </c>
      <c r="G741" s="16">
        <f t="shared" si="44"/>
        <v>0</v>
      </c>
      <c r="H741" s="16" t="str">
        <f t="shared" si="47"/>
        <v/>
      </c>
    </row>
    <row r="742" spans="1:8" x14ac:dyDescent="0.25">
      <c r="A742" s="13" t="s">
        <v>859</v>
      </c>
      <c r="B742" s="13" t="s">
        <v>875</v>
      </c>
      <c r="C742" s="14">
        <v>6286</v>
      </c>
      <c r="D742" s="14"/>
      <c r="E742" s="14" t="str">
        <f t="shared" si="46"/>
        <v/>
      </c>
      <c r="F742" s="15">
        <f t="shared" si="45"/>
        <v>0</v>
      </c>
      <c r="G742" s="16">
        <f t="shared" si="44"/>
        <v>0</v>
      </c>
      <c r="H742" s="16" t="str">
        <f t="shared" si="47"/>
        <v/>
      </c>
    </row>
    <row r="743" spans="1:8" x14ac:dyDescent="0.25">
      <c r="A743" s="13" t="s">
        <v>859</v>
      </c>
      <c r="B743" s="13" t="s">
        <v>876</v>
      </c>
      <c r="C743" s="14">
        <v>6716</v>
      </c>
      <c r="D743" s="14"/>
      <c r="E743" s="14" t="str">
        <f t="shared" si="46"/>
        <v/>
      </c>
      <c r="F743" s="15">
        <f t="shared" si="45"/>
        <v>0</v>
      </c>
      <c r="G743" s="16">
        <f t="shared" si="44"/>
        <v>0</v>
      </c>
      <c r="H743" s="16" t="str">
        <f t="shared" si="47"/>
        <v/>
      </c>
    </row>
    <row r="744" spans="1:8" x14ac:dyDescent="0.25">
      <c r="A744" s="13" t="s">
        <v>859</v>
      </c>
      <c r="B744" s="13" t="s">
        <v>877</v>
      </c>
      <c r="C744" s="14">
        <v>9845</v>
      </c>
      <c r="D744" s="14"/>
      <c r="E744" s="14" t="str">
        <f t="shared" si="46"/>
        <v/>
      </c>
      <c r="F744" s="15">
        <f t="shared" si="45"/>
        <v>0</v>
      </c>
      <c r="G744" s="16">
        <f t="shared" si="44"/>
        <v>0</v>
      </c>
      <c r="H744" s="16" t="str">
        <f t="shared" si="47"/>
        <v/>
      </c>
    </row>
    <row r="745" spans="1:8" x14ac:dyDescent="0.25">
      <c r="A745" s="13" t="s">
        <v>859</v>
      </c>
      <c r="B745" s="13" t="s">
        <v>878</v>
      </c>
      <c r="C745" s="14">
        <v>10293</v>
      </c>
      <c r="D745" s="14"/>
      <c r="E745" s="14" t="str">
        <f t="shared" si="46"/>
        <v/>
      </c>
      <c r="F745" s="15">
        <f t="shared" si="45"/>
        <v>0</v>
      </c>
      <c r="G745" s="16">
        <f t="shared" si="44"/>
        <v>0</v>
      </c>
      <c r="H745" s="16" t="str">
        <f t="shared" si="47"/>
        <v/>
      </c>
    </row>
    <row r="746" spans="1:8" x14ac:dyDescent="0.25">
      <c r="A746" s="13" t="s">
        <v>859</v>
      </c>
      <c r="B746" s="13" t="s">
        <v>879</v>
      </c>
      <c r="C746" s="14">
        <v>10739</v>
      </c>
      <c r="D746" s="14"/>
      <c r="E746" s="14" t="str">
        <f t="shared" si="46"/>
        <v/>
      </c>
      <c r="F746" s="15">
        <f t="shared" si="45"/>
        <v>0</v>
      </c>
      <c r="G746" s="16">
        <f t="shared" si="44"/>
        <v>0</v>
      </c>
      <c r="H746" s="16" t="str">
        <f t="shared" si="47"/>
        <v/>
      </c>
    </row>
    <row r="747" spans="1:8" x14ac:dyDescent="0.25">
      <c r="A747" s="13" t="s">
        <v>859</v>
      </c>
      <c r="B747" s="13" t="s">
        <v>880</v>
      </c>
      <c r="C747" s="14">
        <v>12081</v>
      </c>
      <c r="D747" s="14"/>
      <c r="E747" s="14" t="str">
        <f t="shared" si="46"/>
        <v/>
      </c>
      <c r="F747" s="15">
        <f t="shared" si="45"/>
        <v>0</v>
      </c>
      <c r="G747" s="16">
        <f t="shared" si="44"/>
        <v>0</v>
      </c>
      <c r="H747" s="16" t="str">
        <f t="shared" si="47"/>
        <v/>
      </c>
    </row>
    <row r="748" spans="1:8" x14ac:dyDescent="0.25">
      <c r="A748" s="13" t="s">
        <v>881</v>
      </c>
      <c r="B748" s="13" t="s">
        <v>882</v>
      </c>
      <c r="C748" s="14">
        <v>1186</v>
      </c>
      <c r="D748" s="14"/>
      <c r="E748" s="14" t="str">
        <f t="shared" si="46"/>
        <v/>
      </c>
      <c r="F748" s="15">
        <f t="shared" si="45"/>
        <v>0</v>
      </c>
      <c r="G748" s="16">
        <f t="shared" si="44"/>
        <v>0</v>
      </c>
      <c r="H748" s="16" t="str">
        <f t="shared" si="47"/>
        <v/>
      </c>
    </row>
    <row r="749" spans="1:8" x14ac:dyDescent="0.25">
      <c r="A749" s="13" t="s">
        <v>881</v>
      </c>
      <c r="B749" s="13" t="s">
        <v>883</v>
      </c>
      <c r="C749" s="14">
        <v>1424</v>
      </c>
      <c r="D749" s="14"/>
      <c r="E749" s="14" t="str">
        <f t="shared" si="46"/>
        <v/>
      </c>
      <c r="F749" s="15">
        <f t="shared" si="45"/>
        <v>0</v>
      </c>
      <c r="G749" s="16">
        <f t="shared" ref="G749:G812" si="48">F749*C749</f>
        <v>0</v>
      </c>
      <c r="H749" s="16" t="str">
        <f t="shared" si="47"/>
        <v/>
      </c>
    </row>
    <row r="750" spans="1:8" x14ac:dyDescent="0.25">
      <c r="A750" s="13" t="s">
        <v>881</v>
      </c>
      <c r="B750" s="13" t="s">
        <v>884</v>
      </c>
      <c r="C750" s="14">
        <v>1762</v>
      </c>
      <c r="D750" s="14"/>
      <c r="E750" s="14" t="str">
        <f t="shared" si="46"/>
        <v/>
      </c>
      <c r="F750" s="15">
        <f t="shared" si="45"/>
        <v>0</v>
      </c>
      <c r="G750" s="16">
        <f t="shared" si="48"/>
        <v>0</v>
      </c>
      <c r="H750" s="16" t="str">
        <f t="shared" si="47"/>
        <v/>
      </c>
    </row>
    <row r="751" spans="1:8" x14ac:dyDescent="0.25">
      <c r="A751" s="13" t="s">
        <v>881</v>
      </c>
      <c r="B751" s="13" t="s">
        <v>885</v>
      </c>
      <c r="C751" s="14">
        <v>3102</v>
      </c>
      <c r="D751" s="14"/>
      <c r="E751" s="14" t="str">
        <f t="shared" si="46"/>
        <v/>
      </c>
      <c r="F751" s="15">
        <f t="shared" si="45"/>
        <v>0</v>
      </c>
      <c r="G751" s="16">
        <f t="shared" si="48"/>
        <v>0</v>
      </c>
      <c r="H751" s="16" t="str">
        <f t="shared" si="47"/>
        <v/>
      </c>
    </row>
    <row r="752" spans="1:8" x14ac:dyDescent="0.25">
      <c r="A752" s="13" t="s">
        <v>881</v>
      </c>
      <c r="B752" s="13" t="s">
        <v>886</v>
      </c>
      <c r="C752" s="14">
        <v>4342</v>
      </c>
      <c r="D752" s="14"/>
      <c r="E752" s="14" t="str">
        <f t="shared" si="46"/>
        <v/>
      </c>
      <c r="F752" s="15">
        <f t="shared" si="45"/>
        <v>0</v>
      </c>
      <c r="G752" s="16">
        <f t="shared" si="48"/>
        <v>0</v>
      </c>
      <c r="H752" s="16" t="str">
        <f t="shared" si="47"/>
        <v/>
      </c>
    </row>
    <row r="753" spans="1:8" x14ac:dyDescent="0.25">
      <c r="A753" s="13" t="s">
        <v>881</v>
      </c>
      <c r="B753" s="13" t="s">
        <v>887</v>
      </c>
      <c r="C753" s="14">
        <v>5449</v>
      </c>
      <c r="D753" s="14"/>
      <c r="E753" s="14" t="str">
        <f t="shared" si="46"/>
        <v/>
      </c>
      <c r="F753" s="15">
        <f t="shared" si="45"/>
        <v>0</v>
      </c>
      <c r="G753" s="16">
        <f t="shared" si="48"/>
        <v>0</v>
      </c>
      <c r="H753" s="16" t="str">
        <f t="shared" si="47"/>
        <v/>
      </c>
    </row>
    <row r="754" spans="1:8" x14ac:dyDescent="0.25">
      <c r="A754" s="13" t="s">
        <v>881</v>
      </c>
      <c r="B754" s="13" t="s">
        <v>888</v>
      </c>
      <c r="C754" s="14">
        <v>8938</v>
      </c>
      <c r="D754" s="14"/>
      <c r="E754" s="14" t="str">
        <f t="shared" si="46"/>
        <v/>
      </c>
      <c r="F754" s="15">
        <f t="shared" si="45"/>
        <v>0</v>
      </c>
      <c r="G754" s="16">
        <f t="shared" si="48"/>
        <v>0</v>
      </c>
      <c r="H754" s="16" t="str">
        <f t="shared" si="47"/>
        <v/>
      </c>
    </row>
    <row r="755" spans="1:8" x14ac:dyDescent="0.25">
      <c r="A755" s="13" t="s">
        <v>881</v>
      </c>
      <c r="B755" s="13" t="s">
        <v>889</v>
      </c>
      <c r="C755" s="14">
        <v>14655</v>
      </c>
      <c r="D755" s="14"/>
      <c r="E755" s="14" t="str">
        <f t="shared" si="46"/>
        <v/>
      </c>
      <c r="F755" s="15">
        <f t="shared" si="45"/>
        <v>0</v>
      </c>
      <c r="G755" s="16">
        <f t="shared" si="48"/>
        <v>0</v>
      </c>
      <c r="H755" s="16" t="str">
        <f t="shared" si="47"/>
        <v/>
      </c>
    </row>
    <row r="756" spans="1:8" x14ac:dyDescent="0.25">
      <c r="A756" s="13" t="s">
        <v>881</v>
      </c>
      <c r="B756" s="13" t="s">
        <v>890</v>
      </c>
      <c r="C756" s="14">
        <v>24138</v>
      </c>
      <c r="D756" s="14"/>
      <c r="E756" s="14" t="str">
        <f t="shared" si="46"/>
        <v/>
      </c>
      <c r="F756" s="15">
        <f t="shared" si="45"/>
        <v>0</v>
      </c>
      <c r="G756" s="16">
        <f t="shared" si="48"/>
        <v>0</v>
      </c>
      <c r="H756" s="16" t="str">
        <f t="shared" si="47"/>
        <v/>
      </c>
    </row>
    <row r="757" spans="1:8" x14ac:dyDescent="0.25">
      <c r="A757" s="13" t="s">
        <v>891</v>
      </c>
      <c r="B757" s="13" t="s">
        <v>892</v>
      </c>
      <c r="C757" s="14">
        <v>1550</v>
      </c>
      <c r="D757" s="14"/>
      <c r="E757" s="14" t="str">
        <f t="shared" si="46"/>
        <v/>
      </c>
      <c r="F757" s="15">
        <f t="shared" si="45"/>
        <v>0</v>
      </c>
      <c r="G757" s="16">
        <f t="shared" si="48"/>
        <v>0</v>
      </c>
      <c r="H757" s="16" t="str">
        <f t="shared" si="47"/>
        <v/>
      </c>
    </row>
    <row r="758" spans="1:8" x14ac:dyDescent="0.25">
      <c r="A758" s="13" t="s">
        <v>891</v>
      </c>
      <c r="B758" s="13" t="s">
        <v>893</v>
      </c>
      <c r="C758" s="14">
        <v>1715</v>
      </c>
      <c r="D758" s="14"/>
      <c r="E758" s="14" t="str">
        <f t="shared" si="46"/>
        <v/>
      </c>
      <c r="F758" s="15">
        <f t="shared" si="45"/>
        <v>0</v>
      </c>
      <c r="G758" s="16">
        <f t="shared" si="48"/>
        <v>0</v>
      </c>
      <c r="H758" s="16" t="str">
        <f t="shared" si="47"/>
        <v/>
      </c>
    </row>
    <row r="759" spans="1:8" x14ac:dyDescent="0.25">
      <c r="A759" s="13" t="s">
        <v>891</v>
      </c>
      <c r="B759" s="13" t="s">
        <v>894</v>
      </c>
      <c r="C759" s="14">
        <v>1801</v>
      </c>
      <c r="D759" s="14"/>
      <c r="E759" s="14" t="str">
        <f t="shared" si="46"/>
        <v/>
      </c>
      <c r="F759" s="15">
        <f t="shared" si="45"/>
        <v>0</v>
      </c>
      <c r="G759" s="16">
        <f t="shared" si="48"/>
        <v>0</v>
      </c>
      <c r="H759" s="16" t="str">
        <f t="shared" si="47"/>
        <v/>
      </c>
    </row>
    <row r="760" spans="1:8" x14ac:dyDescent="0.25">
      <c r="A760" s="13" t="s">
        <v>891</v>
      </c>
      <c r="B760" s="13" t="s">
        <v>895</v>
      </c>
      <c r="C760" s="14">
        <v>2119</v>
      </c>
      <c r="D760" s="14"/>
      <c r="E760" s="14" t="str">
        <f t="shared" si="46"/>
        <v/>
      </c>
      <c r="F760" s="15">
        <f t="shared" si="45"/>
        <v>0</v>
      </c>
      <c r="G760" s="16">
        <f t="shared" si="48"/>
        <v>0</v>
      </c>
      <c r="H760" s="16" t="str">
        <f t="shared" si="47"/>
        <v/>
      </c>
    </row>
    <row r="761" spans="1:8" x14ac:dyDescent="0.25">
      <c r="A761" s="13" t="s">
        <v>891</v>
      </c>
      <c r="B761" s="13" t="s">
        <v>896</v>
      </c>
      <c r="C761" s="14">
        <v>3184</v>
      </c>
      <c r="D761" s="14"/>
      <c r="E761" s="14" t="str">
        <f t="shared" si="46"/>
        <v/>
      </c>
      <c r="F761" s="15">
        <f t="shared" si="45"/>
        <v>0</v>
      </c>
      <c r="G761" s="16">
        <f t="shared" si="48"/>
        <v>0</v>
      </c>
      <c r="H761" s="16" t="str">
        <f t="shared" si="47"/>
        <v/>
      </c>
    </row>
    <row r="762" spans="1:8" x14ac:dyDescent="0.25">
      <c r="A762" s="13" t="s">
        <v>891</v>
      </c>
      <c r="B762" s="13" t="s">
        <v>897</v>
      </c>
      <c r="C762" s="14">
        <v>3349</v>
      </c>
      <c r="D762" s="14"/>
      <c r="E762" s="14" t="str">
        <f t="shared" si="46"/>
        <v/>
      </c>
      <c r="F762" s="15">
        <f t="shared" si="45"/>
        <v>0</v>
      </c>
      <c r="G762" s="16">
        <f t="shared" si="48"/>
        <v>0</v>
      </c>
      <c r="H762" s="16" t="str">
        <f t="shared" si="47"/>
        <v/>
      </c>
    </row>
    <row r="763" spans="1:8" x14ac:dyDescent="0.25">
      <c r="A763" s="13" t="s">
        <v>891</v>
      </c>
      <c r="B763" s="13" t="s">
        <v>898</v>
      </c>
      <c r="C763" s="14">
        <v>5392</v>
      </c>
      <c r="D763" s="14"/>
      <c r="E763" s="14" t="str">
        <f t="shared" si="46"/>
        <v/>
      </c>
      <c r="F763" s="15">
        <f t="shared" si="45"/>
        <v>0</v>
      </c>
      <c r="G763" s="16">
        <f t="shared" si="48"/>
        <v>0</v>
      </c>
      <c r="H763" s="16" t="str">
        <f t="shared" si="47"/>
        <v/>
      </c>
    </row>
    <row r="764" spans="1:8" x14ac:dyDescent="0.25">
      <c r="A764" s="13" t="s">
        <v>891</v>
      </c>
      <c r="B764" s="13" t="s">
        <v>899</v>
      </c>
      <c r="C764" s="14">
        <v>8860</v>
      </c>
      <c r="D764" s="14"/>
      <c r="E764" s="14" t="str">
        <f t="shared" si="46"/>
        <v/>
      </c>
      <c r="F764" s="15">
        <f t="shared" si="45"/>
        <v>0</v>
      </c>
      <c r="G764" s="16">
        <f t="shared" si="48"/>
        <v>0</v>
      </c>
      <c r="H764" s="16" t="str">
        <f t="shared" si="47"/>
        <v/>
      </c>
    </row>
    <row r="765" spans="1:8" x14ac:dyDescent="0.25">
      <c r="A765" s="13" t="s">
        <v>891</v>
      </c>
      <c r="B765" s="13" t="s">
        <v>900</v>
      </c>
      <c r="C765" s="14">
        <v>12858</v>
      </c>
      <c r="D765" s="14"/>
      <c r="E765" s="14" t="str">
        <f t="shared" si="46"/>
        <v/>
      </c>
      <c r="F765" s="15">
        <f t="shared" si="45"/>
        <v>0</v>
      </c>
      <c r="G765" s="16">
        <f t="shared" si="48"/>
        <v>0</v>
      </c>
      <c r="H765" s="16" t="str">
        <f t="shared" si="47"/>
        <v/>
      </c>
    </row>
    <row r="766" spans="1:8" x14ac:dyDescent="0.25">
      <c r="A766" s="13" t="s">
        <v>901</v>
      </c>
      <c r="B766" s="13" t="s">
        <v>902</v>
      </c>
      <c r="C766" s="14">
        <v>1722</v>
      </c>
      <c r="D766" s="14"/>
      <c r="E766" s="14" t="str">
        <f t="shared" si="46"/>
        <v/>
      </c>
      <c r="F766" s="15">
        <f t="shared" si="45"/>
        <v>0</v>
      </c>
      <c r="G766" s="16">
        <f t="shared" si="48"/>
        <v>0</v>
      </c>
      <c r="H766" s="16" t="str">
        <f t="shared" si="47"/>
        <v/>
      </c>
    </row>
    <row r="767" spans="1:8" x14ac:dyDescent="0.25">
      <c r="A767" s="13" t="s">
        <v>901</v>
      </c>
      <c r="B767" s="13" t="s">
        <v>903</v>
      </c>
      <c r="C767" s="14">
        <v>1906</v>
      </c>
      <c r="D767" s="14"/>
      <c r="E767" s="14" t="str">
        <f t="shared" si="46"/>
        <v/>
      </c>
      <c r="F767" s="15">
        <f t="shared" si="45"/>
        <v>0</v>
      </c>
      <c r="G767" s="16">
        <f t="shared" si="48"/>
        <v>0</v>
      </c>
      <c r="H767" s="16" t="str">
        <f t="shared" si="47"/>
        <v/>
      </c>
    </row>
    <row r="768" spans="1:8" x14ac:dyDescent="0.25">
      <c r="A768" s="13" t="s">
        <v>901</v>
      </c>
      <c r="B768" s="13" t="s">
        <v>904</v>
      </c>
      <c r="C768" s="14">
        <v>2003</v>
      </c>
      <c r="D768" s="14"/>
      <c r="E768" s="14" t="str">
        <f t="shared" si="46"/>
        <v/>
      </c>
      <c r="F768" s="15">
        <f t="shared" si="45"/>
        <v>0</v>
      </c>
      <c r="G768" s="16">
        <f t="shared" si="48"/>
        <v>0</v>
      </c>
      <c r="H768" s="16" t="str">
        <f t="shared" si="47"/>
        <v/>
      </c>
    </row>
    <row r="769" spans="1:8" x14ac:dyDescent="0.25">
      <c r="A769" s="13" t="s">
        <v>901</v>
      </c>
      <c r="B769" s="13" t="s">
        <v>905</v>
      </c>
      <c r="C769" s="14">
        <v>2357</v>
      </c>
      <c r="D769" s="14"/>
      <c r="E769" s="14" t="str">
        <f t="shared" si="46"/>
        <v/>
      </c>
      <c r="F769" s="15">
        <f t="shared" si="45"/>
        <v>0</v>
      </c>
      <c r="G769" s="16">
        <f t="shared" si="48"/>
        <v>0</v>
      </c>
      <c r="H769" s="16" t="str">
        <f t="shared" si="47"/>
        <v/>
      </c>
    </row>
    <row r="770" spans="1:8" x14ac:dyDescent="0.25">
      <c r="A770" s="13" t="s">
        <v>901</v>
      </c>
      <c r="B770" s="13" t="s">
        <v>906</v>
      </c>
      <c r="C770" s="14">
        <v>3537</v>
      </c>
      <c r="D770" s="14"/>
      <c r="E770" s="14" t="str">
        <f t="shared" si="46"/>
        <v/>
      </c>
      <c r="F770" s="15">
        <f t="shared" si="45"/>
        <v>0</v>
      </c>
      <c r="G770" s="16">
        <f t="shared" si="48"/>
        <v>0</v>
      </c>
      <c r="H770" s="16" t="str">
        <f t="shared" si="47"/>
        <v/>
      </c>
    </row>
    <row r="771" spans="1:8" x14ac:dyDescent="0.25">
      <c r="A771" s="13" t="s">
        <v>901</v>
      </c>
      <c r="B771" s="13" t="s">
        <v>907</v>
      </c>
      <c r="C771" s="14">
        <v>3717</v>
      </c>
      <c r="D771" s="14"/>
      <c r="E771" s="14" t="str">
        <f t="shared" si="46"/>
        <v/>
      </c>
      <c r="F771" s="15">
        <f t="shared" si="45"/>
        <v>0</v>
      </c>
      <c r="G771" s="16">
        <f t="shared" si="48"/>
        <v>0</v>
      </c>
      <c r="H771" s="16" t="str">
        <f t="shared" si="47"/>
        <v/>
      </c>
    </row>
    <row r="772" spans="1:8" x14ac:dyDescent="0.25">
      <c r="A772" s="13" t="s">
        <v>901</v>
      </c>
      <c r="B772" s="13" t="s">
        <v>908</v>
      </c>
      <c r="C772" s="14">
        <v>5987</v>
      </c>
      <c r="D772" s="14"/>
      <c r="E772" s="14" t="str">
        <f t="shared" si="46"/>
        <v/>
      </c>
      <c r="F772" s="15">
        <f t="shared" si="45"/>
        <v>0</v>
      </c>
      <c r="G772" s="16">
        <f t="shared" si="48"/>
        <v>0</v>
      </c>
      <c r="H772" s="16" t="str">
        <f t="shared" si="47"/>
        <v/>
      </c>
    </row>
    <row r="773" spans="1:8" x14ac:dyDescent="0.25">
      <c r="A773" s="13" t="s">
        <v>901</v>
      </c>
      <c r="B773" s="13" t="s">
        <v>909</v>
      </c>
      <c r="C773" s="14">
        <v>9845</v>
      </c>
      <c r="D773" s="14"/>
      <c r="E773" s="14" t="str">
        <f t="shared" si="46"/>
        <v/>
      </c>
      <c r="F773" s="15">
        <f t="shared" ref="F773:F836" si="49">$A$2</f>
        <v>0</v>
      </c>
      <c r="G773" s="16">
        <f t="shared" si="48"/>
        <v>0</v>
      </c>
      <c r="H773" s="16" t="str">
        <f t="shared" si="47"/>
        <v/>
      </c>
    </row>
    <row r="774" spans="1:8" x14ac:dyDescent="0.25">
      <c r="A774" s="13" t="s">
        <v>901</v>
      </c>
      <c r="B774" s="13" t="s">
        <v>910</v>
      </c>
      <c r="C774" s="14">
        <v>14284</v>
      </c>
      <c r="D774" s="14"/>
      <c r="E774" s="14" t="str">
        <f t="shared" ref="E774:E837" si="50">IF(ISBLANK(D774)=TRUE,"",C774+D774)</f>
        <v/>
      </c>
      <c r="F774" s="15">
        <f t="shared" si="49"/>
        <v>0</v>
      </c>
      <c r="G774" s="16">
        <f t="shared" si="48"/>
        <v>0</v>
      </c>
      <c r="H774" s="16" t="str">
        <f t="shared" ref="H774:H837" si="51">IF(ISERR(E774*F774),"",E774*F774)</f>
        <v/>
      </c>
    </row>
    <row r="775" spans="1:8" x14ac:dyDescent="0.25">
      <c r="A775" s="13" t="s">
        <v>911</v>
      </c>
      <c r="B775" s="13" t="s">
        <v>912</v>
      </c>
      <c r="C775" s="14">
        <v>534</v>
      </c>
      <c r="D775" s="14"/>
      <c r="E775" s="14" t="str">
        <f t="shared" si="50"/>
        <v/>
      </c>
      <c r="F775" s="15">
        <f t="shared" si="49"/>
        <v>0</v>
      </c>
      <c r="G775" s="16">
        <f t="shared" si="48"/>
        <v>0</v>
      </c>
      <c r="H775" s="16" t="str">
        <f t="shared" si="51"/>
        <v/>
      </c>
    </row>
    <row r="776" spans="1:8" x14ac:dyDescent="0.25">
      <c r="A776" s="13" t="s">
        <v>911</v>
      </c>
      <c r="B776" s="13" t="s">
        <v>913</v>
      </c>
      <c r="C776" s="14">
        <v>692</v>
      </c>
      <c r="D776" s="14"/>
      <c r="E776" s="14" t="str">
        <f t="shared" si="50"/>
        <v/>
      </c>
      <c r="F776" s="15">
        <f t="shared" si="49"/>
        <v>0</v>
      </c>
      <c r="G776" s="16">
        <f t="shared" si="48"/>
        <v>0</v>
      </c>
      <c r="H776" s="16" t="str">
        <f t="shared" si="51"/>
        <v/>
      </c>
    </row>
    <row r="777" spans="1:8" x14ac:dyDescent="0.25">
      <c r="A777" s="13" t="s">
        <v>911</v>
      </c>
      <c r="B777" s="13" t="s">
        <v>914</v>
      </c>
      <c r="C777" s="14">
        <v>843</v>
      </c>
      <c r="D777" s="14"/>
      <c r="E777" s="14" t="str">
        <f t="shared" si="50"/>
        <v/>
      </c>
      <c r="F777" s="15">
        <f t="shared" si="49"/>
        <v>0</v>
      </c>
      <c r="G777" s="16">
        <f t="shared" si="48"/>
        <v>0</v>
      </c>
      <c r="H777" s="16" t="str">
        <f t="shared" si="51"/>
        <v/>
      </c>
    </row>
    <row r="778" spans="1:8" x14ac:dyDescent="0.25">
      <c r="A778" s="13" t="s">
        <v>911</v>
      </c>
      <c r="B778" s="13" t="s">
        <v>915</v>
      </c>
      <c r="C778" s="14">
        <v>1097</v>
      </c>
      <c r="D778" s="14"/>
      <c r="E778" s="14" t="str">
        <f t="shared" si="50"/>
        <v/>
      </c>
      <c r="F778" s="15">
        <f t="shared" si="49"/>
        <v>0</v>
      </c>
      <c r="G778" s="16">
        <f t="shared" si="48"/>
        <v>0</v>
      </c>
      <c r="H778" s="16" t="str">
        <f t="shared" si="51"/>
        <v/>
      </c>
    </row>
    <row r="779" spans="1:8" x14ac:dyDescent="0.25">
      <c r="A779" s="13" t="s">
        <v>911</v>
      </c>
      <c r="B779" s="13" t="s">
        <v>916</v>
      </c>
      <c r="C779" s="14">
        <v>1500</v>
      </c>
      <c r="D779" s="14"/>
      <c r="E779" s="14" t="str">
        <f t="shared" si="50"/>
        <v/>
      </c>
      <c r="F779" s="15">
        <f t="shared" si="49"/>
        <v>0</v>
      </c>
      <c r="G779" s="16">
        <f t="shared" si="48"/>
        <v>0</v>
      </c>
      <c r="H779" s="16" t="str">
        <f t="shared" si="51"/>
        <v/>
      </c>
    </row>
    <row r="780" spans="1:8" x14ac:dyDescent="0.25">
      <c r="A780" s="13" t="s">
        <v>911</v>
      </c>
      <c r="B780" s="13" t="s">
        <v>917</v>
      </c>
      <c r="C780" s="14">
        <v>1913</v>
      </c>
      <c r="D780" s="14"/>
      <c r="E780" s="14" t="str">
        <f t="shared" si="50"/>
        <v/>
      </c>
      <c r="F780" s="15">
        <f t="shared" si="49"/>
        <v>0</v>
      </c>
      <c r="G780" s="16">
        <f t="shared" si="48"/>
        <v>0</v>
      </c>
      <c r="H780" s="16" t="str">
        <f t="shared" si="51"/>
        <v/>
      </c>
    </row>
    <row r="781" spans="1:8" x14ac:dyDescent="0.25">
      <c r="A781" s="13" t="s">
        <v>911</v>
      </c>
      <c r="B781" s="13" t="s">
        <v>918</v>
      </c>
      <c r="C781" s="14">
        <v>2937</v>
      </c>
      <c r="D781" s="14"/>
      <c r="E781" s="14" t="str">
        <f t="shared" si="50"/>
        <v/>
      </c>
      <c r="F781" s="15">
        <f t="shared" si="49"/>
        <v>0</v>
      </c>
      <c r="G781" s="16">
        <f t="shared" si="48"/>
        <v>0</v>
      </c>
      <c r="H781" s="16" t="str">
        <f t="shared" si="51"/>
        <v/>
      </c>
    </row>
    <row r="782" spans="1:8" x14ac:dyDescent="0.25">
      <c r="A782" s="13" t="s">
        <v>911</v>
      </c>
      <c r="B782" s="13" t="s">
        <v>919</v>
      </c>
      <c r="C782" s="14">
        <v>3743</v>
      </c>
      <c r="D782" s="14"/>
      <c r="E782" s="14" t="str">
        <f t="shared" si="50"/>
        <v/>
      </c>
      <c r="F782" s="15">
        <f t="shared" si="49"/>
        <v>0</v>
      </c>
      <c r="G782" s="16">
        <f t="shared" si="48"/>
        <v>0</v>
      </c>
      <c r="H782" s="16" t="str">
        <f t="shared" si="51"/>
        <v/>
      </c>
    </row>
    <row r="783" spans="1:8" x14ac:dyDescent="0.25">
      <c r="A783" s="13" t="s">
        <v>911</v>
      </c>
      <c r="B783" s="13" t="s">
        <v>920</v>
      </c>
      <c r="C783" s="14">
        <v>4721</v>
      </c>
      <c r="D783" s="14"/>
      <c r="E783" s="14" t="str">
        <f t="shared" si="50"/>
        <v/>
      </c>
      <c r="F783" s="15">
        <f t="shared" si="49"/>
        <v>0</v>
      </c>
      <c r="G783" s="16">
        <f t="shared" si="48"/>
        <v>0</v>
      </c>
      <c r="H783" s="16" t="str">
        <f t="shared" si="51"/>
        <v/>
      </c>
    </row>
    <row r="784" spans="1:8" x14ac:dyDescent="0.25">
      <c r="A784" s="13" t="s">
        <v>921</v>
      </c>
      <c r="B784" s="13" t="s">
        <v>922</v>
      </c>
      <c r="C784" s="14">
        <v>559</v>
      </c>
      <c r="D784" s="14"/>
      <c r="E784" s="14" t="str">
        <f t="shared" si="50"/>
        <v/>
      </c>
      <c r="F784" s="15">
        <f t="shared" si="49"/>
        <v>0</v>
      </c>
      <c r="G784" s="16">
        <f t="shared" si="48"/>
        <v>0</v>
      </c>
      <c r="H784" s="16" t="str">
        <f t="shared" si="51"/>
        <v/>
      </c>
    </row>
    <row r="785" spans="1:8" x14ac:dyDescent="0.25">
      <c r="A785" s="13" t="s">
        <v>921</v>
      </c>
      <c r="B785" s="13" t="s">
        <v>923</v>
      </c>
      <c r="C785" s="14">
        <v>728</v>
      </c>
      <c r="D785" s="14"/>
      <c r="E785" s="14" t="str">
        <f t="shared" si="50"/>
        <v/>
      </c>
      <c r="F785" s="15">
        <f t="shared" si="49"/>
        <v>0</v>
      </c>
      <c r="G785" s="16">
        <f t="shared" si="48"/>
        <v>0</v>
      </c>
      <c r="H785" s="16" t="str">
        <f t="shared" si="51"/>
        <v/>
      </c>
    </row>
    <row r="786" spans="1:8" x14ac:dyDescent="0.25">
      <c r="A786" s="13" t="s">
        <v>921</v>
      </c>
      <c r="B786" s="13" t="s">
        <v>924</v>
      </c>
      <c r="C786" s="14">
        <v>886</v>
      </c>
      <c r="D786" s="14"/>
      <c r="E786" s="14" t="str">
        <f t="shared" si="50"/>
        <v/>
      </c>
      <c r="F786" s="15">
        <f t="shared" si="49"/>
        <v>0</v>
      </c>
      <c r="G786" s="16">
        <f t="shared" si="48"/>
        <v>0</v>
      </c>
      <c r="H786" s="16" t="str">
        <f t="shared" si="51"/>
        <v/>
      </c>
    </row>
    <row r="787" spans="1:8" x14ac:dyDescent="0.25">
      <c r="A787" s="13" t="s">
        <v>921</v>
      </c>
      <c r="B787" s="13" t="s">
        <v>925</v>
      </c>
      <c r="C787" s="14">
        <v>1153</v>
      </c>
      <c r="D787" s="14"/>
      <c r="E787" s="14" t="str">
        <f t="shared" si="50"/>
        <v/>
      </c>
      <c r="F787" s="15">
        <f t="shared" si="49"/>
        <v>0</v>
      </c>
      <c r="G787" s="16">
        <f t="shared" si="48"/>
        <v>0</v>
      </c>
      <c r="H787" s="16" t="str">
        <f t="shared" si="51"/>
        <v/>
      </c>
    </row>
    <row r="788" spans="1:8" x14ac:dyDescent="0.25">
      <c r="A788" s="13" t="s">
        <v>921</v>
      </c>
      <c r="B788" s="13" t="s">
        <v>926</v>
      </c>
      <c r="C788" s="14">
        <v>1574</v>
      </c>
      <c r="D788" s="14"/>
      <c r="E788" s="14" t="str">
        <f t="shared" si="50"/>
        <v/>
      </c>
      <c r="F788" s="15">
        <f t="shared" si="49"/>
        <v>0</v>
      </c>
      <c r="G788" s="16">
        <f t="shared" si="48"/>
        <v>0</v>
      </c>
      <c r="H788" s="16" t="str">
        <f t="shared" si="51"/>
        <v/>
      </c>
    </row>
    <row r="789" spans="1:8" x14ac:dyDescent="0.25">
      <c r="A789" s="13" t="s">
        <v>921</v>
      </c>
      <c r="B789" s="13" t="s">
        <v>927</v>
      </c>
      <c r="C789" s="14">
        <v>2008</v>
      </c>
      <c r="D789" s="14"/>
      <c r="E789" s="14" t="str">
        <f t="shared" si="50"/>
        <v/>
      </c>
      <c r="F789" s="15">
        <f t="shared" si="49"/>
        <v>0</v>
      </c>
      <c r="G789" s="16">
        <f t="shared" si="48"/>
        <v>0</v>
      </c>
      <c r="H789" s="16" t="str">
        <f t="shared" si="51"/>
        <v/>
      </c>
    </row>
    <row r="790" spans="1:8" x14ac:dyDescent="0.25">
      <c r="A790" s="13" t="s">
        <v>921</v>
      </c>
      <c r="B790" s="13" t="s">
        <v>928</v>
      </c>
      <c r="C790" s="14">
        <v>3083</v>
      </c>
      <c r="D790" s="14"/>
      <c r="E790" s="14" t="str">
        <f t="shared" si="50"/>
        <v/>
      </c>
      <c r="F790" s="15">
        <f t="shared" si="49"/>
        <v>0</v>
      </c>
      <c r="G790" s="16">
        <f t="shared" si="48"/>
        <v>0</v>
      </c>
      <c r="H790" s="16" t="str">
        <f t="shared" si="51"/>
        <v/>
      </c>
    </row>
    <row r="791" spans="1:8" x14ac:dyDescent="0.25">
      <c r="A791" s="13" t="s">
        <v>921</v>
      </c>
      <c r="B791" s="13" t="s">
        <v>929</v>
      </c>
      <c r="C791" s="14">
        <v>3929</v>
      </c>
      <c r="D791" s="14"/>
      <c r="E791" s="14" t="str">
        <f t="shared" si="50"/>
        <v/>
      </c>
      <c r="F791" s="15">
        <f t="shared" si="49"/>
        <v>0</v>
      </c>
      <c r="G791" s="16">
        <f t="shared" si="48"/>
        <v>0</v>
      </c>
      <c r="H791" s="16" t="str">
        <f t="shared" si="51"/>
        <v/>
      </c>
    </row>
    <row r="792" spans="1:8" x14ac:dyDescent="0.25">
      <c r="A792" s="13" t="s">
        <v>921</v>
      </c>
      <c r="B792" s="13" t="s">
        <v>930</v>
      </c>
      <c r="C792" s="14">
        <v>5106</v>
      </c>
      <c r="D792" s="14"/>
      <c r="E792" s="14" t="str">
        <f t="shared" si="50"/>
        <v/>
      </c>
      <c r="F792" s="15">
        <f t="shared" si="49"/>
        <v>0</v>
      </c>
      <c r="G792" s="16">
        <f t="shared" si="48"/>
        <v>0</v>
      </c>
      <c r="H792" s="16" t="str">
        <f t="shared" si="51"/>
        <v/>
      </c>
    </row>
    <row r="793" spans="1:8" x14ac:dyDescent="0.25">
      <c r="A793" s="13" t="s">
        <v>931</v>
      </c>
      <c r="B793" s="13" t="s">
        <v>932</v>
      </c>
      <c r="C793" s="14">
        <v>615</v>
      </c>
      <c r="D793" s="14"/>
      <c r="E793" s="14" t="str">
        <f t="shared" si="50"/>
        <v/>
      </c>
      <c r="F793" s="15">
        <f t="shared" si="49"/>
        <v>0</v>
      </c>
      <c r="G793" s="16">
        <f t="shared" si="48"/>
        <v>0</v>
      </c>
      <c r="H793" s="16" t="str">
        <f t="shared" si="51"/>
        <v/>
      </c>
    </row>
    <row r="794" spans="1:8" x14ac:dyDescent="0.25">
      <c r="A794" s="13" t="s">
        <v>931</v>
      </c>
      <c r="B794" s="13" t="s">
        <v>933</v>
      </c>
      <c r="C794" s="14">
        <v>800</v>
      </c>
      <c r="D794" s="14"/>
      <c r="E794" s="14" t="str">
        <f t="shared" si="50"/>
        <v/>
      </c>
      <c r="F794" s="15">
        <f t="shared" si="49"/>
        <v>0</v>
      </c>
      <c r="G794" s="16">
        <f t="shared" si="48"/>
        <v>0</v>
      </c>
      <c r="H794" s="16" t="str">
        <f t="shared" si="51"/>
        <v/>
      </c>
    </row>
    <row r="795" spans="1:8" x14ac:dyDescent="0.25">
      <c r="A795" s="13" t="s">
        <v>931</v>
      </c>
      <c r="B795" s="13" t="s">
        <v>934</v>
      </c>
      <c r="C795" s="14">
        <v>976</v>
      </c>
      <c r="D795" s="14"/>
      <c r="E795" s="14" t="str">
        <f t="shared" si="50"/>
        <v/>
      </c>
      <c r="F795" s="15">
        <f t="shared" si="49"/>
        <v>0</v>
      </c>
      <c r="G795" s="16">
        <f t="shared" si="48"/>
        <v>0</v>
      </c>
      <c r="H795" s="16" t="str">
        <f t="shared" si="51"/>
        <v/>
      </c>
    </row>
    <row r="796" spans="1:8" x14ac:dyDescent="0.25">
      <c r="A796" s="13" t="s">
        <v>931</v>
      </c>
      <c r="B796" s="13" t="s">
        <v>935</v>
      </c>
      <c r="C796" s="14">
        <v>1267</v>
      </c>
      <c r="D796" s="14"/>
      <c r="E796" s="14" t="str">
        <f t="shared" si="50"/>
        <v/>
      </c>
      <c r="F796" s="15">
        <f t="shared" si="49"/>
        <v>0</v>
      </c>
      <c r="G796" s="16">
        <f t="shared" si="48"/>
        <v>0</v>
      </c>
      <c r="H796" s="16" t="str">
        <f t="shared" si="51"/>
        <v/>
      </c>
    </row>
    <row r="797" spans="1:8" x14ac:dyDescent="0.25">
      <c r="A797" s="13" t="s">
        <v>931</v>
      </c>
      <c r="B797" s="13" t="s">
        <v>936</v>
      </c>
      <c r="C797" s="14">
        <v>1734</v>
      </c>
      <c r="D797" s="14"/>
      <c r="E797" s="14" t="str">
        <f t="shared" si="50"/>
        <v/>
      </c>
      <c r="F797" s="15">
        <f t="shared" si="49"/>
        <v>0</v>
      </c>
      <c r="G797" s="16">
        <f t="shared" si="48"/>
        <v>0</v>
      </c>
      <c r="H797" s="16" t="str">
        <f t="shared" si="51"/>
        <v/>
      </c>
    </row>
    <row r="798" spans="1:8" x14ac:dyDescent="0.25">
      <c r="A798" s="13" t="s">
        <v>931</v>
      </c>
      <c r="B798" s="13" t="s">
        <v>937</v>
      </c>
      <c r="C798" s="14">
        <v>2209</v>
      </c>
      <c r="D798" s="14"/>
      <c r="E798" s="14" t="str">
        <f t="shared" si="50"/>
        <v/>
      </c>
      <c r="F798" s="15">
        <f t="shared" si="49"/>
        <v>0</v>
      </c>
      <c r="G798" s="16">
        <f t="shared" si="48"/>
        <v>0</v>
      </c>
      <c r="H798" s="16" t="str">
        <f t="shared" si="51"/>
        <v/>
      </c>
    </row>
    <row r="799" spans="1:8" x14ac:dyDescent="0.25">
      <c r="A799" s="13" t="s">
        <v>931</v>
      </c>
      <c r="B799" s="13" t="s">
        <v>938</v>
      </c>
      <c r="C799" s="14">
        <v>3394</v>
      </c>
      <c r="D799" s="14"/>
      <c r="E799" s="14" t="str">
        <f t="shared" si="50"/>
        <v/>
      </c>
      <c r="F799" s="15">
        <f t="shared" si="49"/>
        <v>0</v>
      </c>
      <c r="G799" s="16">
        <f t="shared" si="48"/>
        <v>0</v>
      </c>
      <c r="H799" s="16" t="str">
        <f t="shared" si="51"/>
        <v/>
      </c>
    </row>
    <row r="800" spans="1:8" x14ac:dyDescent="0.25">
      <c r="A800" s="13" t="s">
        <v>931</v>
      </c>
      <c r="B800" s="13" t="s">
        <v>939</v>
      </c>
      <c r="C800" s="14">
        <v>4321</v>
      </c>
      <c r="D800" s="14"/>
      <c r="E800" s="14" t="str">
        <f t="shared" si="50"/>
        <v/>
      </c>
      <c r="F800" s="15">
        <f t="shared" si="49"/>
        <v>0</v>
      </c>
      <c r="G800" s="16">
        <f t="shared" si="48"/>
        <v>0</v>
      </c>
      <c r="H800" s="16" t="str">
        <f t="shared" si="51"/>
        <v/>
      </c>
    </row>
    <row r="801" spans="1:8" x14ac:dyDescent="0.25">
      <c r="A801" s="13" t="s">
        <v>931</v>
      </c>
      <c r="B801" s="13" t="s">
        <v>940</v>
      </c>
      <c r="C801" s="14">
        <v>5615</v>
      </c>
      <c r="D801" s="14"/>
      <c r="E801" s="14" t="str">
        <f t="shared" si="50"/>
        <v/>
      </c>
      <c r="F801" s="15">
        <f t="shared" si="49"/>
        <v>0</v>
      </c>
      <c r="G801" s="16">
        <f t="shared" si="48"/>
        <v>0</v>
      </c>
      <c r="H801" s="16" t="str">
        <f t="shared" si="51"/>
        <v/>
      </c>
    </row>
    <row r="802" spans="1:8" x14ac:dyDescent="0.25">
      <c r="A802" s="13" t="s">
        <v>941</v>
      </c>
      <c r="B802" s="13" t="s">
        <v>942</v>
      </c>
      <c r="C802" s="14">
        <v>346</v>
      </c>
      <c r="D802" s="14"/>
      <c r="E802" s="14" t="str">
        <f t="shared" si="50"/>
        <v/>
      </c>
      <c r="F802" s="15">
        <f t="shared" si="49"/>
        <v>0</v>
      </c>
      <c r="G802" s="16">
        <f t="shared" si="48"/>
        <v>0</v>
      </c>
      <c r="H802" s="16" t="str">
        <f t="shared" si="51"/>
        <v/>
      </c>
    </row>
    <row r="803" spans="1:8" x14ac:dyDescent="0.25">
      <c r="A803" s="13" t="s">
        <v>941</v>
      </c>
      <c r="B803" s="13" t="s">
        <v>943</v>
      </c>
      <c r="C803" s="14">
        <v>415</v>
      </c>
      <c r="D803" s="14"/>
      <c r="E803" s="14" t="str">
        <f t="shared" si="50"/>
        <v/>
      </c>
      <c r="F803" s="15">
        <f t="shared" si="49"/>
        <v>0</v>
      </c>
      <c r="G803" s="16">
        <f t="shared" si="48"/>
        <v>0</v>
      </c>
      <c r="H803" s="16" t="str">
        <f t="shared" si="51"/>
        <v/>
      </c>
    </row>
    <row r="804" spans="1:8" x14ac:dyDescent="0.25">
      <c r="A804" s="13" t="s">
        <v>941</v>
      </c>
      <c r="B804" s="13" t="s">
        <v>944</v>
      </c>
      <c r="C804" s="14">
        <v>478</v>
      </c>
      <c r="D804" s="14"/>
      <c r="E804" s="14" t="str">
        <f t="shared" si="50"/>
        <v/>
      </c>
      <c r="F804" s="15">
        <f t="shared" si="49"/>
        <v>0</v>
      </c>
      <c r="G804" s="16">
        <f t="shared" si="48"/>
        <v>0</v>
      </c>
      <c r="H804" s="16" t="str">
        <f t="shared" si="51"/>
        <v/>
      </c>
    </row>
    <row r="805" spans="1:8" x14ac:dyDescent="0.25">
      <c r="A805" s="13" t="s">
        <v>941</v>
      </c>
      <c r="B805" s="13" t="s">
        <v>945</v>
      </c>
      <c r="C805" s="14">
        <v>686</v>
      </c>
      <c r="D805" s="14"/>
      <c r="E805" s="14" t="str">
        <f t="shared" si="50"/>
        <v/>
      </c>
      <c r="F805" s="15">
        <f t="shared" si="49"/>
        <v>0</v>
      </c>
      <c r="G805" s="16">
        <f t="shared" si="48"/>
        <v>0</v>
      </c>
      <c r="H805" s="16" t="str">
        <f t="shared" si="51"/>
        <v/>
      </c>
    </row>
    <row r="806" spans="1:8" x14ac:dyDescent="0.25">
      <c r="A806" s="13" t="s">
        <v>941</v>
      </c>
      <c r="B806" s="13" t="s">
        <v>946</v>
      </c>
      <c r="C806" s="14">
        <v>923</v>
      </c>
      <c r="D806" s="14"/>
      <c r="E806" s="14" t="str">
        <f t="shared" si="50"/>
        <v/>
      </c>
      <c r="F806" s="15">
        <f t="shared" si="49"/>
        <v>0</v>
      </c>
      <c r="G806" s="16">
        <f t="shared" si="48"/>
        <v>0</v>
      </c>
      <c r="H806" s="16" t="str">
        <f t="shared" si="51"/>
        <v/>
      </c>
    </row>
    <row r="807" spans="1:8" x14ac:dyDescent="0.25">
      <c r="A807" s="13" t="s">
        <v>941</v>
      </c>
      <c r="B807" s="13" t="s">
        <v>947</v>
      </c>
      <c r="C807" s="14">
        <v>1164</v>
      </c>
      <c r="D807" s="14"/>
      <c r="E807" s="14" t="str">
        <f t="shared" si="50"/>
        <v/>
      </c>
      <c r="F807" s="15">
        <f t="shared" si="49"/>
        <v>0</v>
      </c>
      <c r="G807" s="16">
        <f t="shared" si="48"/>
        <v>0</v>
      </c>
      <c r="H807" s="16" t="str">
        <f t="shared" si="51"/>
        <v/>
      </c>
    </row>
    <row r="808" spans="1:8" x14ac:dyDescent="0.25">
      <c r="A808" s="13" t="s">
        <v>941</v>
      </c>
      <c r="B808" s="13" t="s">
        <v>948</v>
      </c>
      <c r="C808" s="14">
        <v>2283</v>
      </c>
      <c r="D808" s="14"/>
      <c r="E808" s="14" t="str">
        <f t="shared" si="50"/>
        <v/>
      </c>
      <c r="F808" s="15">
        <f t="shared" si="49"/>
        <v>0</v>
      </c>
      <c r="G808" s="16">
        <f t="shared" si="48"/>
        <v>0</v>
      </c>
      <c r="H808" s="16" t="str">
        <f t="shared" si="51"/>
        <v/>
      </c>
    </row>
    <row r="809" spans="1:8" x14ac:dyDescent="0.25">
      <c r="A809" s="13" t="s">
        <v>941</v>
      </c>
      <c r="B809" s="13" t="s">
        <v>949</v>
      </c>
      <c r="C809" s="14">
        <v>3937</v>
      </c>
      <c r="D809" s="14"/>
      <c r="E809" s="14" t="str">
        <f t="shared" si="50"/>
        <v/>
      </c>
      <c r="F809" s="15">
        <f t="shared" si="49"/>
        <v>0</v>
      </c>
      <c r="G809" s="16">
        <f t="shared" si="48"/>
        <v>0</v>
      </c>
      <c r="H809" s="16" t="str">
        <f t="shared" si="51"/>
        <v/>
      </c>
    </row>
    <row r="810" spans="1:8" x14ac:dyDescent="0.25">
      <c r="A810" s="13" t="s">
        <v>941</v>
      </c>
      <c r="B810" s="13" t="s">
        <v>950</v>
      </c>
      <c r="C810" s="14">
        <v>5872</v>
      </c>
      <c r="D810" s="14"/>
      <c r="E810" s="14" t="str">
        <f t="shared" si="50"/>
        <v/>
      </c>
      <c r="F810" s="15">
        <f t="shared" si="49"/>
        <v>0</v>
      </c>
      <c r="G810" s="16">
        <f t="shared" si="48"/>
        <v>0</v>
      </c>
      <c r="H810" s="16" t="str">
        <f t="shared" si="51"/>
        <v/>
      </c>
    </row>
    <row r="811" spans="1:8" x14ac:dyDescent="0.25">
      <c r="A811" s="13" t="s">
        <v>941</v>
      </c>
      <c r="B811" s="13" t="s">
        <v>951</v>
      </c>
      <c r="C811" s="14">
        <v>9622</v>
      </c>
      <c r="D811" s="14"/>
      <c r="E811" s="14" t="str">
        <f t="shared" si="50"/>
        <v/>
      </c>
      <c r="F811" s="15">
        <f t="shared" si="49"/>
        <v>0</v>
      </c>
      <c r="G811" s="16">
        <f t="shared" si="48"/>
        <v>0</v>
      </c>
      <c r="H811" s="16" t="str">
        <f t="shared" si="51"/>
        <v/>
      </c>
    </row>
    <row r="812" spans="1:8" x14ac:dyDescent="0.25">
      <c r="A812" s="13" t="s">
        <v>941</v>
      </c>
      <c r="B812" s="13" t="s">
        <v>952</v>
      </c>
      <c r="C812" s="14">
        <v>15660</v>
      </c>
      <c r="D812" s="14"/>
      <c r="E812" s="14" t="str">
        <f t="shared" si="50"/>
        <v/>
      </c>
      <c r="F812" s="15">
        <f t="shared" si="49"/>
        <v>0</v>
      </c>
      <c r="G812" s="16">
        <f t="shared" si="48"/>
        <v>0</v>
      </c>
      <c r="H812" s="16" t="str">
        <f t="shared" si="51"/>
        <v/>
      </c>
    </row>
    <row r="813" spans="1:8" x14ac:dyDescent="0.25">
      <c r="A813" s="13" t="s">
        <v>941</v>
      </c>
      <c r="B813" s="13" t="s">
        <v>953</v>
      </c>
      <c r="C813" s="14">
        <v>19907</v>
      </c>
      <c r="D813" s="14"/>
      <c r="E813" s="14" t="str">
        <f t="shared" si="50"/>
        <v/>
      </c>
      <c r="F813" s="15">
        <f t="shared" si="49"/>
        <v>0</v>
      </c>
      <c r="G813" s="16">
        <f t="shared" ref="G813:G876" si="52">F813*C813</f>
        <v>0</v>
      </c>
      <c r="H813" s="16" t="str">
        <f t="shared" si="51"/>
        <v/>
      </c>
    </row>
    <row r="814" spans="1:8" x14ac:dyDescent="0.25">
      <c r="A814" s="13" t="s">
        <v>941</v>
      </c>
      <c r="B814" s="13" t="s">
        <v>954</v>
      </c>
      <c r="C814" s="14">
        <v>24605</v>
      </c>
      <c r="D814" s="14"/>
      <c r="E814" s="14" t="str">
        <f t="shared" si="50"/>
        <v/>
      </c>
      <c r="F814" s="15">
        <f t="shared" si="49"/>
        <v>0</v>
      </c>
      <c r="G814" s="16">
        <f t="shared" si="52"/>
        <v>0</v>
      </c>
      <c r="H814" s="16" t="str">
        <f t="shared" si="51"/>
        <v/>
      </c>
    </row>
    <row r="815" spans="1:8" x14ac:dyDescent="0.25">
      <c r="A815" s="13" t="s">
        <v>941</v>
      </c>
      <c r="B815" s="13" t="s">
        <v>955</v>
      </c>
      <c r="C815" s="14">
        <v>35005</v>
      </c>
      <c r="D815" s="14"/>
      <c r="E815" s="14" t="str">
        <f t="shared" si="50"/>
        <v/>
      </c>
      <c r="F815" s="15">
        <f t="shared" si="49"/>
        <v>0</v>
      </c>
      <c r="G815" s="16">
        <f t="shared" si="52"/>
        <v>0</v>
      </c>
      <c r="H815" s="16" t="str">
        <f t="shared" si="51"/>
        <v/>
      </c>
    </row>
    <row r="816" spans="1:8" x14ac:dyDescent="0.25">
      <c r="A816" s="13" t="s">
        <v>956</v>
      </c>
      <c r="B816" s="13" t="s">
        <v>957</v>
      </c>
      <c r="C816" s="14">
        <v>346</v>
      </c>
      <c r="D816" s="14"/>
      <c r="E816" s="14" t="str">
        <f t="shared" si="50"/>
        <v/>
      </c>
      <c r="F816" s="15">
        <f t="shared" si="49"/>
        <v>0</v>
      </c>
      <c r="G816" s="16">
        <f t="shared" si="52"/>
        <v>0</v>
      </c>
      <c r="H816" s="16" t="str">
        <f t="shared" si="51"/>
        <v/>
      </c>
    </row>
    <row r="817" spans="1:8" x14ac:dyDescent="0.25">
      <c r="A817" s="13" t="s">
        <v>956</v>
      </c>
      <c r="B817" s="13" t="s">
        <v>958</v>
      </c>
      <c r="C817" s="14">
        <v>415</v>
      </c>
      <c r="D817" s="14"/>
      <c r="E817" s="14" t="str">
        <f t="shared" si="50"/>
        <v/>
      </c>
      <c r="F817" s="15">
        <f t="shared" si="49"/>
        <v>0</v>
      </c>
      <c r="G817" s="16">
        <f t="shared" si="52"/>
        <v>0</v>
      </c>
      <c r="H817" s="16" t="str">
        <f t="shared" si="51"/>
        <v/>
      </c>
    </row>
    <row r="818" spans="1:8" x14ac:dyDescent="0.25">
      <c r="A818" s="13" t="s">
        <v>956</v>
      </c>
      <c r="B818" s="13" t="s">
        <v>959</v>
      </c>
      <c r="C818" s="14">
        <v>478</v>
      </c>
      <c r="D818" s="14"/>
      <c r="E818" s="14" t="str">
        <f t="shared" si="50"/>
        <v/>
      </c>
      <c r="F818" s="15">
        <f t="shared" si="49"/>
        <v>0</v>
      </c>
      <c r="G818" s="16">
        <f t="shared" si="52"/>
        <v>0</v>
      </c>
      <c r="H818" s="16" t="str">
        <f t="shared" si="51"/>
        <v/>
      </c>
    </row>
    <row r="819" spans="1:8" x14ac:dyDescent="0.25">
      <c r="A819" s="13" t="s">
        <v>956</v>
      </c>
      <c r="B819" s="13" t="s">
        <v>960</v>
      </c>
      <c r="C819" s="14">
        <v>686</v>
      </c>
      <c r="D819" s="14"/>
      <c r="E819" s="14" t="str">
        <f t="shared" si="50"/>
        <v/>
      </c>
      <c r="F819" s="15">
        <f t="shared" si="49"/>
        <v>0</v>
      </c>
      <c r="G819" s="16">
        <f t="shared" si="52"/>
        <v>0</v>
      </c>
      <c r="H819" s="16" t="str">
        <f t="shared" si="51"/>
        <v/>
      </c>
    </row>
    <row r="820" spans="1:8" x14ac:dyDescent="0.25">
      <c r="A820" s="13" t="s">
        <v>956</v>
      </c>
      <c r="B820" s="13" t="s">
        <v>961</v>
      </c>
      <c r="C820" s="14">
        <v>923</v>
      </c>
      <c r="D820" s="14"/>
      <c r="E820" s="14" t="str">
        <f t="shared" si="50"/>
        <v/>
      </c>
      <c r="F820" s="15">
        <f t="shared" si="49"/>
        <v>0</v>
      </c>
      <c r="G820" s="16">
        <f t="shared" si="52"/>
        <v>0</v>
      </c>
      <c r="H820" s="16" t="str">
        <f t="shared" si="51"/>
        <v/>
      </c>
    </row>
    <row r="821" spans="1:8" x14ac:dyDescent="0.25">
      <c r="A821" s="13" t="s">
        <v>956</v>
      </c>
      <c r="B821" s="13" t="s">
        <v>962</v>
      </c>
      <c r="C821" s="14">
        <v>1164</v>
      </c>
      <c r="D821" s="14"/>
      <c r="E821" s="14" t="str">
        <f t="shared" si="50"/>
        <v/>
      </c>
      <c r="F821" s="15">
        <f t="shared" si="49"/>
        <v>0</v>
      </c>
      <c r="G821" s="16">
        <f t="shared" si="52"/>
        <v>0</v>
      </c>
      <c r="H821" s="16" t="str">
        <f t="shared" si="51"/>
        <v/>
      </c>
    </row>
    <row r="822" spans="1:8" x14ac:dyDescent="0.25">
      <c r="A822" s="13" t="s">
        <v>956</v>
      </c>
      <c r="B822" s="13" t="s">
        <v>963</v>
      </c>
      <c r="C822" s="14">
        <v>2283</v>
      </c>
      <c r="D822" s="14"/>
      <c r="E822" s="14" t="str">
        <f t="shared" si="50"/>
        <v/>
      </c>
      <c r="F822" s="15">
        <f t="shared" si="49"/>
        <v>0</v>
      </c>
      <c r="G822" s="16">
        <f t="shared" si="52"/>
        <v>0</v>
      </c>
      <c r="H822" s="16" t="str">
        <f t="shared" si="51"/>
        <v/>
      </c>
    </row>
    <row r="823" spans="1:8" x14ac:dyDescent="0.25">
      <c r="A823" s="13" t="s">
        <v>956</v>
      </c>
      <c r="B823" s="13" t="s">
        <v>964</v>
      </c>
      <c r="C823" s="14">
        <v>3937</v>
      </c>
      <c r="D823" s="14"/>
      <c r="E823" s="14" t="str">
        <f t="shared" si="50"/>
        <v/>
      </c>
      <c r="F823" s="15">
        <f t="shared" si="49"/>
        <v>0</v>
      </c>
      <c r="G823" s="16">
        <f t="shared" si="52"/>
        <v>0</v>
      </c>
      <c r="H823" s="16" t="str">
        <f t="shared" si="51"/>
        <v/>
      </c>
    </row>
    <row r="824" spans="1:8" x14ac:dyDescent="0.25">
      <c r="A824" s="13" t="s">
        <v>956</v>
      </c>
      <c r="B824" s="13" t="s">
        <v>965</v>
      </c>
      <c r="C824" s="14">
        <v>5872</v>
      </c>
      <c r="D824" s="14"/>
      <c r="E824" s="14" t="str">
        <f t="shared" si="50"/>
        <v/>
      </c>
      <c r="F824" s="15">
        <f t="shared" si="49"/>
        <v>0</v>
      </c>
      <c r="G824" s="16">
        <f t="shared" si="52"/>
        <v>0</v>
      </c>
      <c r="H824" s="16" t="str">
        <f t="shared" si="51"/>
        <v/>
      </c>
    </row>
    <row r="825" spans="1:8" x14ac:dyDescent="0.25">
      <c r="A825" s="13" t="s">
        <v>956</v>
      </c>
      <c r="B825" s="13" t="s">
        <v>966</v>
      </c>
      <c r="C825" s="14">
        <v>9622</v>
      </c>
      <c r="D825" s="14"/>
      <c r="E825" s="14" t="str">
        <f t="shared" si="50"/>
        <v/>
      </c>
      <c r="F825" s="15">
        <f t="shared" si="49"/>
        <v>0</v>
      </c>
      <c r="G825" s="16">
        <f t="shared" si="52"/>
        <v>0</v>
      </c>
      <c r="H825" s="16" t="str">
        <f t="shared" si="51"/>
        <v/>
      </c>
    </row>
    <row r="826" spans="1:8" x14ac:dyDescent="0.25">
      <c r="A826" s="13" t="s">
        <v>956</v>
      </c>
      <c r="B826" s="13" t="s">
        <v>967</v>
      </c>
      <c r="C826" s="14">
        <v>15660</v>
      </c>
      <c r="D826" s="14"/>
      <c r="E826" s="14" t="str">
        <f t="shared" si="50"/>
        <v/>
      </c>
      <c r="F826" s="15">
        <f t="shared" si="49"/>
        <v>0</v>
      </c>
      <c r="G826" s="16">
        <f t="shared" si="52"/>
        <v>0</v>
      </c>
      <c r="H826" s="16" t="str">
        <f t="shared" si="51"/>
        <v/>
      </c>
    </row>
    <row r="827" spans="1:8" x14ac:dyDescent="0.25">
      <c r="A827" s="13" t="s">
        <v>956</v>
      </c>
      <c r="B827" s="13" t="s">
        <v>968</v>
      </c>
      <c r="C827" s="14">
        <v>19907</v>
      </c>
      <c r="D827" s="14"/>
      <c r="E827" s="14" t="str">
        <f t="shared" si="50"/>
        <v/>
      </c>
      <c r="F827" s="15">
        <f t="shared" si="49"/>
        <v>0</v>
      </c>
      <c r="G827" s="16">
        <f t="shared" si="52"/>
        <v>0</v>
      </c>
      <c r="H827" s="16" t="str">
        <f t="shared" si="51"/>
        <v/>
      </c>
    </row>
    <row r="828" spans="1:8" x14ac:dyDescent="0.25">
      <c r="A828" s="13" t="s">
        <v>956</v>
      </c>
      <c r="B828" s="13" t="s">
        <v>969</v>
      </c>
      <c r="C828" s="14">
        <v>24605</v>
      </c>
      <c r="D828" s="14"/>
      <c r="E828" s="14" t="str">
        <f t="shared" si="50"/>
        <v/>
      </c>
      <c r="F828" s="15">
        <f t="shared" si="49"/>
        <v>0</v>
      </c>
      <c r="G828" s="16">
        <f t="shared" si="52"/>
        <v>0</v>
      </c>
      <c r="H828" s="16" t="str">
        <f t="shared" si="51"/>
        <v/>
      </c>
    </row>
    <row r="829" spans="1:8" x14ac:dyDescent="0.25">
      <c r="A829" s="13" t="s">
        <v>956</v>
      </c>
      <c r="B829" s="13" t="s">
        <v>970</v>
      </c>
      <c r="C829" s="14">
        <v>35005</v>
      </c>
      <c r="D829" s="14"/>
      <c r="E829" s="14" t="str">
        <f t="shared" si="50"/>
        <v/>
      </c>
      <c r="F829" s="15">
        <f t="shared" si="49"/>
        <v>0</v>
      </c>
      <c r="G829" s="16">
        <f t="shared" si="52"/>
        <v>0</v>
      </c>
      <c r="H829" s="16" t="str">
        <f t="shared" si="51"/>
        <v/>
      </c>
    </row>
    <row r="830" spans="1:8" x14ac:dyDescent="0.25">
      <c r="A830" s="13" t="s">
        <v>971</v>
      </c>
      <c r="B830" s="13" t="s">
        <v>972</v>
      </c>
      <c r="C830" s="14">
        <v>377</v>
      </c>
      <c r="D830" s="14"/>
      <c r="E830" s="14" t="str">
        <f t="shared" si="50"/>
        <v/>
      </c>
      <c r="F830" s="15">
        <f t="shared" si="49"/>
        <v>0</v>
      </c>
      <c r="G830" s="16">
        <f t="shared" si="52"/>
        <v>0</v>
      </c>
      <c r="H830" s="16" t="str">
        <f t="shared" si="51"/>
        <v/>
      </c>
    </row>
    <row r="831" spans="1:8" x14ac:dyDescent="0.25">
      <c r="A831" s="13" t="s">
        <v>971</v>
      </c>
      <c r="B831" s="13" t="s">
        <v>973</v>
      </c>
      <c r="C831" s="14">
        <v>451</v>
      </c>
      <c r="D831" s="14"/>
      <c r="E831" s="14" t="str">
        <f t="shared" si="50"/>
        <v/>
      </c>
      <c r="F831" s="15">
        <f t="shared" si="49"/>
        <v>0</v>
      </c>
      <c r="G831" s="16">
        <f t="shared" si="52"/>
        <v>0</v>
      </c>
      <c r="H831" s="16" t="str">
        <f t="shared" si="51"/>
        <v/>
      </c>
    </row>
    <row r="832" spans="1:8" x14ac:dyDescent="0.25">
      <c r="A832" s="13" t="s">
        <v>971</v>
      </c>
      <c r="B832" s="13" t="s">
        <v>974</v>
      </c>
      <c r="C832" s="14">
        <v>507</v>
      </c>
      <c r="D832" s="14"/>
      <c r="E832" s="14" t="str">
        <f t="shared" si="50"/>
        <v/>
      </c>
      <c r="F832" s="15">
        <f t="shared" si="49"/>
        <v>0</v>
      </c>
      <c r="G832" s="16">
        <f t="shared" si="52"/>
        <v>0</v>
      </c>
      <c r="H832" s="16" t="str">
        <f t="shared" si="51"/>
        <v/>
      </c>
    </row>
    <row r="833" spans="1:8" x14ac:dyDescent="0.25">
      <c r="A833" s="13" t="s">
        <v>971</v>
      </c>
      <c r="B833" s="13" t="s">
        <v>975</v>
      </c>
      <c r="C833" s="14">
        <v>708</v>
      </c>
      <c r="D833" s="14"/>
      <c r="E833" s="14" t="str">
        <f t="shared" si="50"/>
        <v/>
      </c>
      <c r="F833" s="15">
        <f t="shared" si="49"/>
        <v>0</v>
      </c>
      <c r="G833" s="16">
        <f t="shared" si="52"/>
        <v>0</v>
      </c>
      <c r="H833" s="16" t="str">
        <f t="shared" si="51"/>
        <v/>
      </c>
    </row>
    <row r="834" spans="1:8" x14ac:dyDescent="0.25">
      <c r="A834" s="13" t="s">
        <v>971</v>
      </c>
      <c r="B834" s="13" t="s">
        <v>976</v>
      </c>
      <c r="C834" s="14">
        <v>1003</v>
      </c>
      <c r="D834" s="14"/>
      <c r="E834" s="14" t="str">
        <f t="shared" si="50"/>
        <v/>
      </c>
      <c r="F834" s="15">
        <f t="shared" si="49"/>
        <v>0</v>
      </c>
      <c r="G834" s="16">
        <f t="shared" si="52"/>
        <v>0</v>
      </c>
      <c r="H834" s="16" t="str">
        <f t="shared" si="51"/>
        <v/>
      </c>
    </row>
    <row r="835" spans="1:8" x14ac:dyDescent="0.25">
      <c r="A835" s="13" t="s">
        <v>971</v>
      </c>
      <c r="B835" s="13" t="s">
        <v>977</v>
      </c>
      <c r="C835" s="14">
        <v>1226</v>
      </c>
      <c r="D835" s="14"/>
      <c r="E835" s="14" t="str">
        <f t="shared" si="50"/>
        <v/>
      </c>
      <c r="F835" s="15">
        <f t="shared" si="49"/>
        <v>0</v>
      </c>
      <c r="G835" s="16">
        <f t="shared" si="52"/>
        <v>0</v>
      </c>
      <c r="H835" s="16" t="str">
        <f t="shared" si="51"/>
        <v/>
      </c>
    </row>
    <row r="836" spans="1:8" x14ac:dyDescent="0.25">
      <c r="A836" s="13" t="s">
        <v>971</v>
      </c>
      <c r="B836" s="13" t="s">
        <v>978</v>
      </c>
      <c r="C836" s="14">
        <v>2342</v>
      </c>
      <c r="D836" s="14"/>
      <c r="E836" s="14" t="str">
        <f t="shared" si="50"/>
        <v/>
      </c>
      <c r="F836" s="15">
        <f t="shared" si="49"/>
        <v>0</v>
      </c>
      <c r="G836" s="16">
        <f t="shared" si="52"/>
        <v>0</v>
      </c>
      <c r="H836" s="16" t="str">
        <f t="shared" si="51"/>
        <v/>
      </c>
    </row>
    <row r="837" spans="1:8" x14ac:dyDescent="0.25">
      <c r="A837" s="13" t="s">
        <v>971</v>
      </c>
      <c r="B837" s="13" t="s">
        <v>979</v>
      </c>
      <c r="C837" s="14">
        <v>4233</v>
      </c>
      <c r="D837" s="14"/>
      <c r="E837" s="14" t="str">
        <f t="shared" si="50"/>
        <v/>
      </c>
      <c r="F837" s="15">
        <f t="shared" ref="F837:F900" si="53">$A$2</f>
        <v>0</v>
      </c>
      <c r="G837" s="16">
        <f t="shared" si="52"/>
        <v>0</v>
      </c>
      <c r="H837" s="16" t="str">
        <f t="shared" si="51"/>
        <v/>
      </c>
    </row>
    <row r="838" spans="1:8" x14ac:dyDescent="0.25">
      <c r="A838" s="13" t="s">
        <v>971</v>
      </c>
      <c r="B838" s="13" t="s">
        <v>980</v>
      </c>
      <c r="C838" s="14">
        <v>6023</v>
      </c>
      <c r="D838" s="14"/>
      <c r="E838" s="14" t="str">
        <f t="shared" ref="E838:E901" si="54">IF(ISBLANK(D838)=TRUE,"",C838+D838)</f>
        <v/>
      </c>
      <c r="F838" s="15">
        <f t="shared" si="53"/>
        <v>0</v>
      </c>
      <c r="G838" s="16">
        <f t="shared" si="52"/>
        <v>0</v>
      </c>
      <c r="H838" s="16" t="str">
        <f t="shared" ref="H838:H901" si="55">IF(ISERR(E838*F838),"",E838*F838)</f>
        <v/>
      </c>
    </row>
    <row r="839" spans="1:8" x14ac:dyDescent="0.25">
      <c r="A839" s="13" t="s">
        <v>971</v>
      </c>
      <c r="B839" s="13" t="s">
        <v>981</v>
      </c>
      <c r="C839" s="14">
        <v>9632</v>
      </c>
      <c r="D839" s="14"/>
      <c r="E839" s="14" t="str">
        <f t="shared" si="54"/>
        <v/>
      </c>
      <c r="F839" s="15">
        <f t="shared" si="53"/>
        <v>0</v>
      </c>
      <c r="G839" s="16">
        <f t="shared" si="52"/>
        <v>0</v>
      </c>
      <c r="H839" s="16" t="str">
        <f t="shared" si="55"/>
        <v/>
      </c>
    </row>
    <row r="840" spans="1:8" x14ac:dyDescent="0.25">
      <c r="A840" s="13" t="s">
        <v>971</v>
      </c>
      <c r="B840" s="13" t="s">
        <v>982</v>
      </c>
      <c r="C840" s="14">
        <v>15660</v>
      </c>
      <c r="D840" s="14"/>
      <c r="E840" s="14" t="str">
        <f t="shared" si="54"/>
        <v/>
      </c>
      <c r="F840" s="15">
        <f t="shared" si="53"/>
        <v>0</v>
      </c>
      <c r="G840" s="16">
        <f t="shared" si="52"/>
        <v>0</v>
      </c>
      <c r="H840" s="16" t="str">
        <f t="shared" si="55"/>
        <v/>
      </c>
    </row>
    <row r="841" spans="1:8" x14ac:dyDescent="0.25">
      <c r="A841" s="13" t="s">
        <v>971</v>
      </c>
      <c r="B841" s="13" t="s">
        <v>983</v>
      </c>
      <c r="C841" s="14">
        <v>19907</v>
      </c>
      <c r="D841" s="14"/>
      <c r="E841" s="14" t="str">
        <f t="shared" si="54"/>
        <v/>
      </c>
      <c r="F841" s="15">
        <f t="shared" si="53"/>
        <v>0</v>
      </c>
      <c r="G841" s="16">
        <f t="shared" si="52"/>
        <v>0</v>
      </c>
      <c r="H841" s="16" t="str">
        <f t="shared" si="55"/>
        <v/>
      </c>
    </row>
    <row r="842" spans="1:8" x14ac:dyDescent="0.25">
      <c r="A842" s="13" t="s">
        <v>971</v>
      </c>
      <c r="B842" s="13" t="s">
        <v>984</v>
      </c>
      <c r="C842" s="14">
        <v>24605</v>
      </c>
      <c r="D842" s="14"/>
      <c r="E842" s="14" t="str">
        <f t="shared" si="54"/>
        <v/>
      </c>
      <c r="F842" s="15">
        <f t="shared" si="53"/>
        <v>0</v>
      </c>
      <c r="G842" s="16">
        <f t="shared" si="52"/>
        <v>0</v>
      </c>
      <c r="H842" s="16" t="str">
        <f t="shared" si="55"/>
        <v/>
      </c>
    </row>
    <row r="843" spans="1:8" x14ac:dyDescent="0.25">
      <c r="A843" s="13" t="s">
        <v>971</v>
      </c>
      <c r="B843" s="13" t="s">
        <v>985</v>
      </c>
      <c r="C843" s="14">
        <v>35005</v>
      </c>
      <c r="D843" s="14"/>
      <c r="E843" s="14" t="str">
        <f t="shared" si="54"/>
        <v/>
      </c>
      <c r="F843" s="15">
        <f t="shared" si="53"/>
        <v>0</v>
      </c>
      <c r="G843" s="16">
        <f t="shared" si="52"/>
        <v>0</v>
      </c>
      <c r="H843" s="16" t="str">
        <f t="shared" si="55"/>
        <v/>
      </c>
    </row>
    <row r="844" spans="1:8" x14ac:dyDescent="0.25">
      <c r="A844" s="13" t="s">
        <v>986</v>
      </c>
      <c r="B844" s="13" t="s">
        <v>987</v>
      </c>
      <c r="C844" s="14">
        <v>377</v>
      </c>
      <c r="D844" s="14"/>
      <c r="E844" s="14" t="str">
        <f t="shared" si="54"/>
        <v/>
      </c>
      <c r="F844" s="15">
        <f t="shared" si="53"/>
        <v>0</v>
      </c>
      <c r="G844" s="16">
        <f t="shared" si="52"/>
        <v>0</v>
      </c>
      <c r="H844" s="16" t="str">
        <f t="shared" si="55"/>
        <v/>
      </c>
    </row>
    <row r="845" spans="1:8" x14ac:dyDescent="0.25">
      <c r="A845" s="13" t="s">
        <v>986</v>
      </c>
      <c r="B845" s="13" t="s">
        <v>988</v>
      </c>
      <c r="C845" s="14">
        <v>451</v>
      </c>
      <c r="D845" s="14"/>
      <c r="E845" s="14" t="str">
        <f t="shared" si="54"/>
        <v/>
      </c>
      <c r="F845" s="15">
        <f t="shared" si="53"/>
        <v>0</v>
      </c>
      <c r="G845" s="16">
        <f t="shared" si="52"/>
        <v>0</v>
      </c>
      <c r="H845" s="16" t="str">
        <f t="shared" si="55"/>
        <v/>
      </c>
    </row>
    <row r="846" spans="1:8" x14ac:dyDescent="0.25">
      <c r="A846" s="13" t="s">
        <v>986</v>
      </c>
      <c r="B846" s="13" t="s">
        <v>989</v>
      </c>
      <c r="C846" s="14">
        <v>507</v>
      </c>
      <c r="D846" s="14"/>
      <c r="E846" s="14" t="str">
        <f t="shared" si="54"/>
        <v/>
      </c>
      <c r="F846" s="15">
        <f t="shared" si="53"/>
        <v>0</v>
      </c>
      <c r="G846" s="16">
        <f t="shared" si="52"/>
        <v>0</v>
      </c>
      <c r="H846" s="16" t="str">
        <f t="shared" si="55"/>
        <v/>
      </c>
    </row>
    <row r="847" spans="1:8" x14ac:dyDescent="0.25">
      <c r="A847" s="13" t="s">
        <v>986</v>
      </c>
      <c r="B847" s="13" t="s">
        <v>990</v>
      </c>
      <c r="C847" s="14">
        <v>708</v>
      </c>
      <c r="D847" s="14"/>
      <c r="E847" s="14" t="str">
        <f t="shared" si="54"/>
        <v/>
      </c>
      <c r="F847" s="15">
        <f t="shared" si="53"/>
        <v>0</v>
      </c>
      <c r="G847" s="16">
        <f t="shared" si="52"/>
        <v>0</v>
      </c>
      <c r="H847" s="16" t="str">
        <f t="shared" si="55"/>
        <v/>
      </c>
    </row>
    <row r="848" spans="1:8" x14ac:dyDescent="0.25">
      <c r="A848" s="13" t="s">
        <v>986</v>
      </c>
      <c r="B848" s="13" t="s">
        <v>991</v>
      </c>
      <c r="C848" s="14">
        <v>1003</v>
      </c>
      <c r="D848" s="14"/>
      <c r="E848" s="14" t="str">
        <f t="shared" si="54"/>
        <v/>
      </c>
      <c r="F848" s="15">
        <f t="shared" si="53"/>
        <v>0</v>
      </c>
      <c r="G848" s="16">
        <f t="shared" si="52"/>
        <v>0</v>
      </c>
      <c r="H848" s="16" t="str">
        <f t="shared" si="55"/>
        <v/>
      </c>
    </row>
    <row r="849" spans="1:8" x14ac:dyDescent="0.25">
      <c r="A849" s="13" t="s">
        <v>986</v>
      </c>
      <c r="B849" s="13" t="s">
        <v>992</v>
      </c>
      <c r="C849" s="14">
        <v>1226</v>
      </c>
      <c r="D849" s="14"/>
      <c r="E849" s="14" t="str">
        <f t="shared" si="54"/>
        <v/>
      </c>
      <c r="F849" s="15">
        <f t="shared" si="53"/>
        <v>0</v>
      </c>
      <c r="G849" s="16">
        <f t="shared" si="52"/>
        <v>0</v>
      </c>
      <c r="H849" s="16" t="str">
        <f t="shared" si="55"/>
        <v/>
      </c>
    </row>
    <row r="850" spans="1:8" x14ac:dyDescent="0.25">
      <c r="A850" s="13" t="s">
        <v>986</v>
      </c>
      <c r="B850" s="13" t="s">
        <v>993</v>
      </c>
      <c r="C850" s="14">
        <v>2342</v>
      </c>
      <c r="D850" s="14"/>
      <c r="E850" s="14" t="str">
        <f t="shared" si="54"/>
        <v/>
      </c>
      <c r="F850" s="15">
        <f t="shared" si="53"/>
        <v>0</v>
      </c>
      <c r="G850" s="16">
        <f t="shared" si="52"/>
        <v>0</v>
      </c>
      <c r="H850" s="16" t="str">
        <f t="shared" si="55"/>
        <v/>
      </c>
    </row>
    <row r="851" spans="1:8" x14ac:dyDescent="0.25">
      <c r="A851" s="13" t="s">
        <v>986</v>
      </c>
      <c r="B851" s="13" t="s">
        <v>994</v>
      </c>
      <c r="C851" s="14">
        <v>4233</v>
      </c>
      <c r="D851" s="14"/>
      <c r="E851" s="14" t="str">
        <f t="shared" si="54"/>
        <v/>
      </c>
      <c r="F851" s="15">
        <f t="shared" si="53"/>
        <v>0</v>
      </c>
      <c r="G851" s="16">
        <f t="shared" si="52"/>
        <v>0</v>
      </c>
      <c r="H851" s="16" t="str">
        <f t="shared" si="55"/>
        <v/>
      </c>
    </row>
    <row r="852" spans="1:8" x14ac:dyDescent="0.25">
      <c r="A852" s="13" t="s">
        <v>986</v>
      </c>
      <c r="B852" s="13" t="s">
        <v>995</v>
      </c>
      <c r="C852" s="14">
        <v>6023</v>
      </c>
      <c r="D852" s="14"/>
      <c r="E852" s="14" t="str">
        <f t="shared" si="54"/>
        <v/>
      </c>
      <c r="F852" s="15">
        <f t="shared" si="53"/>
        <v>0</v>
      </c>
      <c r="G852" s="16">
        <f t="shared" si="52"/>
        <v>0</v>
      </c>
      <c r="H852" s="16" t="str">
        <f t="shared" si="55"/>
        <v/>
      </c>
    </row>
    <row r="853" spans="1:8" x14ac:dyDescent="0.25">
      <c r="A853" s="13" t="s">
        <v>986</v>
      </c>
      <c r="B853" s="13" t="s">
        <v>996</v>
      </c>
      <c r="C853" s="14">
        <v>9632</v>
      </c>
      <c r="D853" s="14"/>
      <c r="E853" s="14" t="str">
        <f t="shared" si="54"/>
        <v/>
      </c>
      <c r="F853" s="15">
        <f t="shared" si="53"/>
        <v>0</v>
      </c>
      <c r="G853" s="16">
        <f t="shared" si="52"/>
        <v>0</v>
      </c>
      <c r="H853" s="16" t="str">
        <f t="shared" si="55"/>
        <v/>
      </c>
    </row>
    <row r="854" spans="1:8" x14ac:dyDescent="0.25">
      <c r="A854" s="13" t="s">
        <v>986</v>
      </c>
      <c r="B854" s="13" t="s">
        <v>997</v>
      </c>
      <c r="C854" s="14">
        <v>15660</v>
      </c>
      <c r="D854" s="14"/>
      <c r="E854" s="14" t="str">
        <f t="shared" si="54"/>
        <v/>
      </c>
      <c r="F854" s="15">
        <f t="shared" si="53"/>
        <v>0</v>
      </c>
      <c r="G854" s="16">
        <f t="shared" si="52"/>
        <v>0</v>
      </c>
      <c r="H854" s="16" t="str">
        <f t="shared" si="55"/>
        <v/>
      </c>
    </row>
    <row r="855" spans="1:8" x14ac:dyDescent="0.25">
      <c r="A855" s="13" t="s">
        <v>986</v>
      </c>
      <c r="B855" s="13" t="s">
        <v>998</v>
      </c>
      <c r="C855" s="14">
        <v>19907</v>
      </c>
      <c r="D855" s="14"/>
      <c r="E855" s="14" t="str">
        <f t="shared" si="54"/>
        <v/>
      </c>
      <c r="F855" s="15">
        <f t="shared" si="53"/>
        <v>0</v>
      </c>
      <c r="G855" s="16">
        <f t="shared" si="52"/>
        <v>0</v>
      </c>
      <c r="H855" s="16" t="str">
        <f t="shared" si="55"/>
        <v/>
      </c>
    </row>
    <row r="856" spans="1:8" x14ac:dyDescent="0.25">
      <c r="A856" s="13" t="s">
        <v>986</v>
      </c>
      <c r="B856" s="13" t="s">
        <v>999</v>
      </c>
      <c r="C856" s="14">
        <v>24605</v>
      </c>
      <c r="D856" s="14"/>
      <c r="E856" s="14" t="str">
        <f t="shared" si="54"/>
        <v/>
      </c>
      <c r="F856" s="15">
        <f t="shared" si="53"/>
        <v>0</v>
      </c>
      <c r="G856" s="16">
        <f t="shared" si="52"/>
        <v>0</v>
      </c>
      <c r="H856" s="16" t="str">
        <f t="shared" si="55"/>
        <v/>
      </c>
    </row>
    <row r="857" spans="1:8" x14ac:dyDescent="0.25">
      <c r="A857" s="13" t="s">
        <v>986</v>
      </c>
      <c r="B857" s="13" t="s">
        <v>1000</v>
      </c>
      <c r="C857" s="14">
        <v>35005</v>
      </c>
      <c r="D857" s="14"/>
      <c r="E857" s="14" t="str">
        <f t="shared" si="54"/>
        <v/>
      </c>
      <c r="F857" s="15">
        <f t="shared" si="53"/>
        <v>0</v>
      </c>
      <c r="G857" s="16">
        <f t="shared" si="52"/>
        <v>0</v>
      </c>
      <c r="H857" s="16" t="str">
        <f t="shared" si="55"/>
        <v/>
      </c>
    </row>
    <row r="858" spans="1:8" x14ac:dyDescent="0.25">
      <c r="A858" s="13" t="s">
        <v>1001</v>
      </c>
      <c r="B858" s="13" t="s">
        <v>1002</v>
      </c>
      <c r="C858" s="14">
        <v>398</v>
      </c>
      <c r="D858" s="14"/>
      <c r="E858" s="14" t="str">
        <f t="shared" si="54"/>
        <v/>
      </c>
      <c r="F858" s="15">
        <f t="shared" si="53"/>
        <v>0</v>
      </c>
      <c r="G858" s="16">
        <f t="shared" si="52"/>
        <v>0</v>
      </c>
      <c r="H858" s="16" t="str">
        <f t="shared" si="55"/>
        <v/>
      </c>
    </row>
    <row r="859" spans="1:8" x14ac:dyDescent="0.25">
      <c r="A859" s="13" t="s">
        <v>1001</v>
      </c>
      <c r="B859" s="13" t="s">
        <v>1003</v>
      </c>
      <c r="C859" s="14">
        <v>469</v>
      </c>
      <c r="D859" s="14"/>
      <c r="E859" s="14" t="str">
        <f t="shared" si="54"/>
        <v/>
      </c>
      <c r="F859" s="15">
        <f t="shared" si="53"/>
        <v>0</v>
      </c>
      <c r="G859" s="16">
        <f t="shared" si="52"/>
        <v>0</v>
      </c>
      <c r="H859" s="16" t="str">
        <f t="shared" si="55"/>
        <v/>
      </c>
    </row>
    <row r="860" spans="1:8" x14ac:dyDescent="0.25">
      <c r="A860" s="13" t="s">
        <v>1001</v>
      </c>
      <c r="B860" s="13" t="s">
        <v>1004</v>
      </c>
      <c r="C860" s="14">
        <v>531</v>
      </c>
      <c r="D860" s="14"/>
      <c r="E860" s="14" t="str">
        <f t="shared" si="54"/>
        <v/>
      </c>
      <c r="F860" s="15">
        <f t="shared" si="53"/>
        <v>0</v>
      </c>
      <c r="G860" s="16">
        <f t="shared" si="52"/>
        <v>0</v>
      </c>
      <c r="H860" s="16" t="str">
        <f t="shared" si="55"/>
        <v/>
      </c>
    </row>
    <row r="861" spans="1:8" x14ac:dyDescent="0.25">
      <c r="A861" s="13" t="s">
        <v>1001</v>
      </c>
      <c r="B861" s="13" t="s">
        <v>1005</v>
      </c>
      <c r="C861" s="14">
        <v>734</v>
      </c>
      <c r="D861" s="14"/>
      <c r="E861" s="14" t="str">
        <f t="shared" si="54"/>
        <v/>
      </c>
      <c r="F861" s="15">
        <f t="shared" si="53"/>
        <v>0</v>
      </c>
      <c r="G861" s="16">
        <f t="shared" si="52"/>
        <v>0</v>
      </c>
      <c r="H861" s="16" t="str">
        <f t="shared" si="55"/>
        <v/>
      </c>
    </row>
    <row r="862" spans="1:8" x14ac:dyDescent="0.25">
      <c r="A862" s="13" t="s">
        <v>1001</v>
      </c>
      <c r="B862" s="13" t="s">
        <v>1006</v>
      </c>
      <c r="C862" s="14">
        <v>1049</v>
      </c>
      <c r="D862" s="14"/>
      <c r="E862" s="14" t="str">
        <f t="shared" si="54"/>
        <v/>
      </c>
      <c r="F862" s="15">
        <f t="shared" si="53"/>
        <v>0</v>
      </c>
      <c r="G862" s="16">
        <f t="shared" si="52"/>
        <v>0</v>
      </c>
      <c r="H862" s="16" t="str">
        <f t="shared" si="55"/>
        <v/>
      </c>
    </row>
    <row r="863" spans="1:8" x14ac:dyDescent="0.25">
      <c r="A863" s="13" t="s">
        <v>1001</v>
      </c>
      <c r="B863" s="13" t="s">
        <v>1007</v>
      </c>
      <c r="C863" s="14">
        <v>1543</v>
      </c>
      <c r="D863" s="14"/>
      <c r="E863" s="14" t="str">
        <f t="shared" si="54"/>
        <v/>
      </c>
      <c r="F863" s="15">
        <f t="shared" si="53"/>
        <v>0</v>
      </c>
      <c r="G863" s="16">
        <f t="shared" si="52"/>
        <v>0</v>
      </c>
      <c r="H863" s="16" t="str">
        <f t="shared" si="55"/>
        <v/>
      </c>
    </row>
    <row r="864" spans="1:8" x14ac:dyDescent="0.25">
      <c r="A864" s="13" t="s">
        <v>1001</v>
      </c>
      <c r="B864" s="13" t="s">
        <v>1008</v>
      </c>
      <c r="C864" s="14">
        <v>2470</v>
      </c>
      <c r="D864" s="14"/>
      <c r="E864" s="14" t="str">
        <f t="shared" si="54"/>
        <v/>
      </c>
      <c r="F864" s="15">
        <f t="shared" si="53"/>
        <v>0</v>
      </c>
      <c r="G864" s="16">
        <f t="shared" si="52"/>
        <v>0</v>
      </c>
      <c r="H864" s="16" t="str">
        <f t="shared" si="55"/>
        <v/>
      </c>
    </row>
    <row r="865" spans="1:8" x14ac:dyDescent="0.25">
      <c r="A865" s="13" t="s">
        <v>1001</v>
      </c>
      <c r="B865" s="13" t="s">
        <v>1009</v>
      </c>
      <c r="C865" s="14">
        <v>4321</v>
      </c>
      <c r="D865" s="14"/>
      <c r="E865" s="14" t="str">
        <f t="shared" si="54"/>
        <v/>
      </c>
      <c r="F865" s="15">
        <f t="shared" si="53"/>
        <v>0</v>
      </c>
      <c r="G865" s="16">
        <f t="shared" si="52"/>
        <v>0</v>
      </c>
      <c r="H865" s="16" t="str">
        <f t="shared" si="55"/>
        <v/>
      </c>
    </row>
    <row r="866" spans="1:8" x14ac:dyDescent="0.25">
      <c r="A866" s="13" t="s">
        <v>1001</v>
      </c>
      <c r="B866" s="13" t="s">
        <v>1010</v>
      </c>
      <c r="C866" s="14">
        <v>6174</v>
      </c>
      <c r="D866" s="14"/>
      <c r="E866" s="14" t="str">
        <f t="shared" si="54"/>
        <v/>
      </c>
      <c r="F866" s="15">
        <f t="shared" si="53"/>
        <v>0</v>
      </c>
      <c r="G866" s="16">
        <f t="shared" si="52"/>
        <v>0</v>
      </c>
      <c r="H866" s="16" t="str">
        <f t="shared" si="55"/>
        <v/>
      </c>
    </row>
    <row r="867" spans="1:8" x14ac:dyDescent="0.25">
      <c r="A867" s="13" t="s">
        <v>1001</v>
      </c>
      <c r="B867" s="13" t="s">
        <v>1011</v>
      </c>
      <c r="C867" s="14">
        <v>10328</v>
      </c>
      <c r="D867" s="14"/>
      <c r="E867" s="14" t="str">
        <f t="shared" si="54"/>
        <v/>
      </c>
      <c r="F867" s="15">
        <f t="shared" si="53"/>
        <v>0</v>
      </c>
      <c r="G867" s="16">
        <f t="shared" si="52"/>
        <v>0</v>
      </c>
      <c r="H867" s="16" t="str">
        <f t="shared" si="55"/>
        <v/>
      </c>
    </row>
    <row r="868" spans="1:8" x14ac:dyDescent="0.25">
      <c r="A868" s="13" t="s">
        <v>1012</v>
      </c>
      <c r="B868" s="13" t="s">
        <v>1013</v>
      </c>
      <c r="C868" s="14">
        <v>1050</v>
      </c>
      <c r="D868" s="14"/>
      <c r="E868" s="14" t="str">
        <f t="shared" si="54"/>
        <v/>
      </c>
      <c r="F868" s="15">
        <f t="shared" si="53"/>
        <v>0</v>
      </c>
      <c r="G868" s="16">
        <f t="shared" si="52"/>
        <v>0</v>
      </c>
      <c r="H868" s="16" t="str">
        <f t="shared" si="55"/>
        <v/>
      </c>
    </row>
    <row r="869" spans="1:8" x14ac:dyDescent="0.25">
      <c r="A869" s="13" t="s">
        <v>1012</v>
      </c>
      <c r="B869" s="13" t="s">
        <v>1014</v>
      </c>
      <c r="C869" s="14">
        <v>1415</v>
      </c>
      <c r="D869" s="14"/>
      <c r="E869" s="14" t="str">
        <f t="shared" si="54"/>
        <v/>
      </c>
      <c r="F869" s="15">
        <f t="shared" si="53"/>
        <v>0</v>
      </c>
      <c r="G869" s="16">
        <f t="shared" si="52"/>
        <v>0</v>
      </c>
      <c r="H869" s="16" t="str">
        <f t="shared" si="55"/>
        <v/>
      </c>
    </row>
    <row r="870" spans="1:8" x14ac:dyDescent="0.25">
      <c r="A870" s="13" t="s">
        <v>1012</v>
      </c>
      <c r="B870" s="13" t="s">
        <v>1015</v>
      </c>
      <c r="C870" s="14">
        <v>1738</v>
      </c>
      <c r="D870" s="14"/>
      <c r="E870" s="14" t="str">
        <f t="shared" si="54"/>
        <v/>
      </c>
      <c r="F870" s="15">
        <f t="shared" si="53"/>
        <v>0</v>
      </c>
      <c r="G870" s="16">
        <f t="shared" si="52"/>
        <v>0</v>
      </c>
      <c r="H870" s="16" t="str">
        <f t="shared" si="55"/>
        <v/>
      </c>
    </row>
    <row r="871" spans="1:8" x14ac:dyDescent="0.25">
      <c r="A871" s="13" t="s">
        <v>1012</v>
      </c>
      <c r="B871" s="13" t="s">
        <v>1016</v>
      </c>
      <c r="C871" s="14">
        <v>2579</v>
      </c>
      <c r="D871" s="14"/>
      <c r="E871" s="14" t="str">
        <f t="shared" si="54"/>
        <v/>
      </c>
      <c r="F871" s="15">
        <f t="shared" si="53"/>
        <v>0</v>
      </c>
      <c r="G871" s="16">
        <f t="shared" si="52"/>
        <v>0</v>
      </c>
      <c r="H871" s="16" t="str">
        <f t="shared" si="55"/>
        <v/>
      </c>
    </row>
    <row r="872" spans="1:8" x14ac:dyDescent="0.25">
      <c r="A872" s="13" t="s">
        <v>1012</v>
      </c>
      <c r="B872" s="13" t="s">
        <v>1017</v>
      </c>
      <c r="C872" s="14">
        <v>4031</v>
      </c>
      <c r="D872" s="14"/>
      <c r="E872" s="14" t="str">
        <f t="shared" si="54"/>
        <v/>
      </c>
      <c r="F872" s="15">
        <f t="shared" si="53"/>
        <v>0</v>
      </c>
      <c r="G872" s="16">
        <f t="shared" si="52"/>
        <v>0</v>
      </c>
      <c r="H872" s="16" t="str">
        <f t="shared" si="55"/>
        <v/>
      </c>
    </row>
    <row r="873" spans="1:8" x14ac:dyDescent="0.25">
      <c r="A873" s="13" t="s">
        <v>1012</v>
      </c>
      <c r="B873" s="13" t="s">
        <v>1018</v>
      </c>
      <c r="C873" s="14">
        <v>4971</v>
      </c>
      <c r="D873" s="14"/>
      <c r="E873" s="14" t="str">
        <f t="shared" si="54"/>
        <v/>
      </c>
      <c r="F873" s="15">
        <f t="shared" si="53"/>
        <v>0</v>
      </c>
      <c r="G873" s="16">
        <f t="shared" si="52"/>
        <v>0</v>
      </c>
      <c r="H873" s="16" t="str">
        <f t="shared" si="55"/>
        <v/>
      </c>
    </row>
    <row r="874" spans="1:8" x14ac:dyDescent="0.25">
      <c r="A874" s="13" t="s">
        <v>1012</v>
      </c>
      <c r="B874" s="13" t="s">
        <v>1019</v>
      </c>
      <c r="C874" s="14">
        <v>7831</v>
      </c>
      <c r="D874" s="14"/>
      <c r="E874" s="14" t="str">
        <f t="shared" si="54"/>
        <v/>
      </c>
      <c r="F874" s="15">
        <f t="shared" si="53"/>
        <v>0</v>
      </c>
      <c r="G874" s="16">
        <f t="shared" si="52"/>
        <v>0</v>
      </c>
      <c r="H874" s="16" t="str">
        <f t="shared" si="55"/>
        <v/>
      </c>
    </row>
    <row r="875" spans="1:8" x14ac:dyDescent="0.25">
      <c r="A875" s="13" t="s">
        <v>1012</v>
      </c>
      <c r="B875" s="13" t="s">
        <v>1020</v>
      </c>
      <c r="C875" s="14">
        <v>12419</v>
      </c>
      <c r="D875" s="14"/>
      <c r="E875" s="14" t="str">
        <f t="shared" si="54"/>
        <v/>
      </c>
      <c r="F875" s="15">
        <f t="shared" si="53"/>
        <v>0</v>
      </c>
      <c r="G875" s="16">
        <f t="shared" si="52"/>
        <v>0</v>
      </c>
      <c r="H875" s="16" t="str">
        <f t="shared" si="55"/>
        <v/>
      </c>
    </row>
    <row r="876" spans="1:8" x14ac:dyDescent="0.25">
      <c r="A876" s="13" t="s">
        <v>1012</v>
      </c>
      <c r="B876" s="13" t="s">
        <v>1021</v>
      </c>
      <c r="C876" s="14">
        <v>17843</v>
      </c>
      <c r="D876" s="14"/>
      <c r="E876" s="14" t="str">
        <f t="shared" si="54"/>
        <v/>
      </c>
      <c r="F876" s="15">
        <f t="shared" si="53"/>
        <v>0</v>
      </c>
      <c r="G876" s="16">
        <f t="shared" si="52"/>
        <v>0</v>
      </c>
      <c r="H876" s="16" t="str">
        <f t="shared" si="55"/>
        <v/>
      </c>
    </row>
    <row r="877" spans="1:8" x14ac:dyDescent="0.25">
      <c r="A877" s="13" t="s">
        <v>1012</v>
      </c>
      <c r="B877" s="13" t="s">
        <v>1022</v>
      </c>
      <c r="C877" s="14">
        <v>26509</v>
      </c>
      <c r="D877" s="14"/>
      <c r="E877" s="14" t="str">
        <f t="shared" si="54"/>
        <v/>
      </c>
      <c r="F877" s="15">
        <f t="shared" si="53"/>
        <v>0</v>
      </c>
      <c r="G877" s="16">
        <f t="shared" ref="G877:G940" si="56">F877*C877</f>
        <v>0</v>
      </c>
      <c r="H877" s="16" t="str">
        <f t="shared" si="55"/>
        <v/>
      </c>
    </row>
    <row r="878" spans="1:8" x14ac:dyDescent="0.25">
      <c r="A878" s="13" t="s">
        <v>1012</v>
      </c>
      <c r="B878" s="13" t="s">
        <v>1023</v>
      </c>
      <c r="C878" s="14">
        <v>35341</v>
      </c>
      <c r="D878" s="14"/>
      <c r="E878" s="14" t="str">
        <f t="shared" si="54"/>
        <v/>
      </c>
      <c r="F878" s="15">
        <f t="shared" si="53"/>
        <v>0</v>
      </c>
      <c r="G878" s="16">
        <f t="shared" si="56"/>
        <v>0</v>
      </c>
      <c r="H878" s="16" t="str">
        <f t="shared" si="55"/>
        <v/>
      </c>
    </row>
    <row r="879" spans="1:8" x14ac:dyDescent="0.25">
      <c r="A879" s="13" t="s">
        <v>1012</v>
      </c>
      <c r="B879" s="13" t="s">
        <v>1024</v>
      </c>
      <c r="C879" s="14">
        <v>42499</v>
      </c>
      <c r="D879" s="14"/>
      <c r="E879" s="14" t="str">
        <f t="shared" si="54"/>
        <v/>
      </c>
      <c r="F879" s="15">
        <f t="shared" si="53"/>
        <v>0</v>
      </c>
      <c r="G879" s="16">
        <f t="shared" si="56"/>
        <v>0</v>
      </c>
      <c r="H879" s="16" t="str">
        <f t="shared" si="55"/>
        <v/>
      </c>
    </row>
    <row r="880" spans="1:8" x14ac:dyDescent="0.25">
      <c r="A880" s="13" t="s">
        <v>1012</v>
      </c>
      <c r="B880" s="13" t="s">
        <v>1025</v>
      </c>
      <c r="C880" s="14">
        <v>57036</v>
      </c>
      <c r="D880" s="14"/>
      <c r="E880" s="14" t="str">
        <f t="shared" si="54"/>
        <v/>
      </c>
      <c r="F880" s="15">
        <f t="shared" si="53"/>
        <v>0</v>
      </c>
      <c r="G880" s="16">
        <f t="shared" si="56"/>
        <v>0</v>
      </c>
      <c r="H880" s="16" t="str">
        <f t="shared" si="55"/>
        <v/>
      </c>
    </row>
    <row r="881" spans="1:8" x14ac:dyDescent="0.25">
      <c r="A881" s="13" t="s">
        <v>1012</v>
      </c>
      <c r="B881" s="13" t="s">
        <v>1026</v>
      </c>
      <c r="C881" s="14">
        <v>77387</v>
      </c>
      <c r="D881" s="14"/>
      <c r="E881" s="14" t="str">
        <f t="shared" si="54"/>
        <v/>
      </c>
      <c r="F881" s="15">
        <f t="shared" si="53"/>
        <v>0</v>
      </c>
      <c r="G881" s="16">
        <f t="shared" si="56"/>
        <v>0</v>
      </c>
      <c r="H881" s="16" t="str">
        <f t="shared" si="55"/>
        <v/>
      </c>
    </row>
    <row r="882" spans="1:8" x14ac:dyDescent="0.25">
      <c r="A882" s="13" t="s">
        <v>1012</v>
      </c>
      <c r="B882" s="13" t="s">
        <v>1027</v>
      </c>
      <c r="C882" s="14">
        <v>125246</v>
      </c>
      <c r="D882" s="14"/>
      <c r="E882" s="14" t="str">
        <f t="shared" si="54"/>
        <v/>
      </c>
      <c r="F882" s="15">
        <f t="shared" si="53"/>
        <v>0</v>
      </c>
      <c r="G882" s="16">
        <f t="shared" si="56"/>
        <v>0</v>
      </c>
      <c r="H882" s="16" t="str">
        <f t="shared" si="55"/>
        <v/>
      </c>
    </row>
    <row r="883" spans="1:8" x14ac:dyDescent="0.25">
      <c r="A883" s="13" t="s">
        <v>1028</v>
      </c>
      <c r="B883" s="13" t="s">
        <v>1029</v>
      </c>
      <c r="C883" s="14">
        <v>1336</v>
      </c>
      <c r="D883" s="14"/>
      <c r="E883" s="14" t="str">
        <f t="shared" si="54"/>
        <v/>
      </c>
      <c r="F883" s="15">
        <f t="shared" si="53"/>
        <v>0</v>
      </c>
      <c r="G883" s="16">
        <f t="shared" si="56"/>
        <v>0</v>
      </c>
      <c r="H883" s="16" t="str">
        <f t="shared" si="55"/>
        <v/>
      </c>
    </row>
    <row r="884" spans="1:8" x14ac:dyDescent="0.25">
      <c r="A884" s="13" t="s">
        <v>1028</v>
      </c>
      <c r="B884" s="13" t="s">
        <v>1030</v>
      </c>
      <c r="C884" s="14">
        <v>1594</v>
      </c>
      <c r="D884" s="14"/>
      <c r="E884" s="14" t="str">
        <f t="shared" si="54"/>
        <v/>
      </c>
      <c r="F884" s="15">
        <f t="shared" si="53"/>
        <v>0</v>
      </c>
      <c r="G884" s="16">
        <f t="shared" si="56"/>
        <v>0</v>
      </c>
      <c r="H884" s="16" t="str">
        <f t="shared" si="55"/>
        <v/>
      </c>
    </row>
    <row r="885" spans="1:8" x14ac:dyDescent="0.25">
      <c r="A885" s="13" t="s">
        <v>1028</v>
      </c>
      <c r="B885" s="13" t="s">
        <v>1031</v>
      </c>
      <c r="C885" s="14">
        <v>1900</v>
      </c>
      <c r="D885" s="14"/>
      <c r="E885" s="14" t="str">
        <f t="shared" si="54"/>
        <v/>
      </c>
      <c r="F885" s="15">
        <f t="shared" si="53"/>
        <v>0</v>
      </c>
      <c r="G885" s="16">
        <f t="shared" si="56"/>
        <v>0</v>
      </c>
      <c r="H885" s="16" t="str">
        <f t="shared" si="55"/>
        <v/>
      </c>
    </row>
    <row r="886" spans="1:8" x14ac:dyDescent="0.25">
      <c r="A886" s="13" t="s">
        <v>1028</v>
      </c>
      <c r="B886" s="13" t="s">
        <v>1032</v>
      </c>
      <c r="C886" s="14">
        <v>2708</v>
      </c>
      <c r="D886" s="14"/>
      <c r="E886" s="14" t="str">
        <f t="shared" si="54"/>
        <v/>
      </c>
      <c r="F886" s="15">
        <f t="shared" si="53"/>
        <v>0</v>
      </c>
      <c r="G886" s="16">
        <f t="shared" si="56"/>
        <v>0</v>
      </c>
      <c r="H886" s="16" t="str">
        <f t="shared" si="55"/>
        <v/>
      </c>
    </row>
    <row r="887" spans="1:8" x14ac:dyDescent="0.25">
      <c r="A887" s="13" t="s">
        <v>1028</v>
      </c>
      <c r="B887" s="13" t="s">
        <v>1033</v>
      </c>
      <c r="C887" s="14">
        <v>4478</v>
      </c>
      <c r="D887" s="14"/>
      <c r="E887" s="14" t="str">
        <f t="shared" si="54"/>
        <v/>
      </c>
      <c r="F887" s="15">
        <f t="shared" si="53"/>
        <v>0</v>
      </c>
      <c r="G887" s="16">
        <f t="shared" si="56"/>
        <v>0</v>
      </c>
      <c r="H887" s="16" t="str">
        <f t="shared" si="55"/>
        <v/>
      </c>
    </row>
    <row r="888" spans="1:8" x14ac:dyDescent="0.25">
      <c r="A888" s="13" t="s">
        <v>1028</v>
      </c>
      <c r="B888" s="13" t="s">
        <v>1034</v>
      </c>
      <c r="C888" s="14">
        <v>5374</v>
      </c>
      <c r="D888" s="14"/>
      <c r="E888" s="14" t="str">
        <f t="shared" si="54"/>
        <v/>
      </c>
      <c r="F888" s="15">
        <f t="shared" si="53"/>
        <v>0</v>
      </c>
      <c r="G888" s="16">
        <f t="shared" si="56"/>
        <v>0</v>
      </c>
      <c r="H888" s="16" t="str">
        <f t="shared" si="55"/>
        <v/>
      </c>
    </row>
    <row r="889" spans="1:8" x14ac:dyDescent="0.25">
      <c r="A889" s="13" t="s">
        <v>1028</v>
      </c>
      <c r="B889" s="13" t="s">
        <v>1035</v>
      </c>
      <c r="C889" s="14">
        <v>8235</v>
      </c>
      <c r="D889" s="14"/>
      <c r="E889" s="14" t="str">
        <f t="shared" si="54"/>
        <v/>
      </c>
      <c r="F889" s="15">
        <f t="shared" si="53"/>
        <v>0</v>
      </c>
      <c r="G889" s="16">
        <f t="shared" si="56"/>
        <v>0</v>
      </c>
      <c r="H889" s="16" t="str">
        <f t="shared" si="55"/>
        <v/>
      </c>
    </row>
    <row r="890" spans="1:8" x14ac:dyDescent="0.25">
      <c r="A890" s="13" t="s">
        <v>1028</v>
      </c>
      <c r="B890" s="13" t="s">
        <v>1036</v>
      </c>
      <c r="C890" s="14">
        <v>12976</v>
      </c>
      <c r="D890" s="14"/>
      <c r="E890" s="14" t="str">
        <f t="shared" si="54"/>
        <v/>
      </c>
      <c r="F890" s="15">
        <f t="shared" si="53"/>
        <v>0</v>
      </c>
      <c r="G890" s="16">
        <f t="shared" si="56"/>
        <v>0</v>
      </c>
      <c r="H890" s="16" t="str">
        <f t="shared" si="55"/>
        <v/>
      </c>
    </row>
    <row r="891" spans="1:8" x14ac:dyDescent="0.25">
      <c r="A891" s="13" t="s">
        <v>1028</v>
      </c>
      <c r="B891" s="13" t="s">
        <v>1037</v>
      </c>
      <c r="C891" s="14">
        <v>18311</v>
      </c>
      <c r="D891" s="14"/>
      <c r="E891" s="14" t="str">
        <f t="shared" si="54"/>
        <v/>
      </c>
      <c r="F891" s="15">
        <f t="shared" si="53"/>
        <v>0</v>
      </c>
      <c r="G891" s="16">
        <f t="shared" si="56"/>
        <v>0</v>
      </c>
      <c r="H891" s="16" t="str">
        <f t="shared" si="55"/>
        <v/>
      </c>
    </row>
    <row r="892" spans="1:8" x14ac:dyDescent="0.25">
      <c r="A892" s="13" t="s">
        <v>1028</v>
      </c>
      <c r="B892" s="13" t="s">
        <v>1038</v>
      </c>
      <c r="C892" s="14">
        <v>27401</v>
      </c>
      <c r="D892" s="14"/>
      <c r="E892" s="14" t="str">
        <f t="shared" si="54"/>
        <v/>
      </c>
      <c r="F892" s="15">
        <f t="shared" si="53"/>
        <v>0</v>
      </c>
      <c r="G892" s="16">
        <f t="shared" si="56"/>
        <v>0</v>
      </c>
      <c r="H892" s="16" t="str">
        <f t="shared" si="55"/>
        <v/>
      </c>
    </row>
    <row r="893" spans="1:8" x14ac:dyDescent="0.25">
      <c r="A893" s="13" t="s">
        <v>1028</v>
      </c>
      <c r="B893" s="13" t="s">
        <v>1039</v>
      </c>
      <c r="C893" s="14">
        <v>37580</v>
      </c>
      <c r="D893" s="14"/>
      <c r="E893" s="14" t="str">
        <f t="shared" si="54"/>
        <v/>
      </c>
      <c r="F893" s="15">
        <f t="shared" si="53"/>
        <v>0</v>
      </c>
      <c r="G893" s="16">
        <f t="shared" si="56"/>
        <v>0</v>
      </c>
      <c r="H893" s="16" t="str">
        <f t="shared" si="55"/>
        <v/>
      </c>
    </row>
    <row r="894" spans="1:8" x14ac:dyDescent="0.25">
      <c r="A894" s="13" t="s">
        <v>1028</v>
      </c>
      <c r="B894" s="13" t="s">
        <v>1040</v>
      </c>
      <c r="C894" s="14">
        <v>44737</v>
      </c>
      <c r="D894" s="14"/>
      <c r="E894" s="14" t="str">
        <f t="shared" si="54"/>
        <v/>
      </c>
      <c r="F894" s="15">
        <f t="shared" si="53"/>
        <v>0</v>
      </c>
      <c r="G894" s="16">
        <f t="shared" si="56"/>
        <v>0</v>
      </c>
      <c r="H894" s="16" t="str">
        <f t="shared" si="55"/>
        <v/>
      </c>
    </row>
    <row r="895" spans="1:8" x14ac:dyDescent="0.25">
      <c r="A895" s="13" t="s">
        <v>1028</v>
      </c>
      <c r="B895" s="13" t="s">
        <v>1041</v>
      </c>
      <c r="C895" s="14">
        <v>58826</v>
      </c>
      <c r="D895" s="14"/>
      <c r="E895" s="14" t="str">
        <f t="shared" si="54"/>
        <v/>
      </c>
      <c r="F895" s="15">
        <f t="shared" si="53"/>
        <v>0</v>
      </c>
      <c r="G895" s="16">
        <f t="shared" si="56"/>
        <v>0</v>
      </c>
      <c r="H895" s="16" t="str">
        <f t="shared" si="55"/>
        <v/>
      </c>
    </row>
    <row r="896" spans="1:8" x14ac:dyDescent="0.25">
      <c r="A896" s="13" t="s">
        <v>1028</v>
      </c>
      <c r="B896" s="13" t="s">
        <v>1042</v>
      </c>
      <c r="C896" s="14">
        <v>80520</v>
      </c>
      <c r="D896" s="14"/>
      <c r="E896" s="14" t="str">
        <f t="shared" si="54"/>
        <v/>
      </c>
      <c r="F896" s="15">
        <f t="shared" si="53"/>
        <v>0</v>
      </c>
      <c r="G896" s="16">
        <f t="shared" si="56"/>
        <v>0</v>
      </c>
      <c r="H896" s="16" t="str">
        <f t="shared" si="55"/>
        <v/>
      </c>
    </row>
    <row r="897" spans="1:8" x14ac:dyDescent="0.25">
      <c r="A897" s="13" t="s">
        <v>1028</v>
      </c>
      <c r="B897" s="13" t="s">
        <v>1043</v>
      </c>
      <c r="C897" s="14">
        <v>127487</v>
      </c>
      <c r="D897" s="14"/>
      <c r="E897" s="14" t="str">
        <f t="shared" si="54"/>
        <v/>
      </c>
      <c r="F897" s="15">
        <f t="shared" si="53"/>
        <v>0</v>
      </c>
      <c r="G897" s="16">
        <f t="shared" si="56"/>
        <v>0</v>
      </c>
      <c r="H897" s="16" t="str">
        <f t="shared" si="55"/>
        <v/>
      </c>
    </row>
    <row r="898" spans="1:8" x14ac:dyDescent="0.25">
      <c r="A898" s="13" t="s">
        <v>1044</v>
      </c>
      <c r="B898" s="13" t="s">
        <v>1045</v>
      </c>
      <c r="C898" s="14">
        <v>1212</v>
      </c>
      <c r="D898" s="14"/>
      <c r="E898" s="14" t="str">
        <f t="shared" si="54"/>
        <v/>
      </c>
      <c r="F898" s="15">
        <f t="shared" si="53"/>
        <v>0</v>
      </c>
      <c r="G898" s="16">
        <f t="shared" si="56"/>
        <v>0</v>
      </c>
      <c r="H898" s="16" t="str">
        <f t="shared" si="55"/>
        <v/>
      </c>
    </row>
    <row r="899" spans="1:8" x14ac:dyDescent="0.25">
      <c r="A899" s="13" t="s">
        <v>1044</v>
      </c>
      <c r="B899" s="13" t="s">
        <v>1046</v>
      </c>
      <c r="C899" s="14">
        <v>1654</v>
      </c>
      <c r="D899" s="14"/>
      <c r="E899" s="14" t="str">
        <f t="shared" si="54"/>
        <v/>
      </c>
      <c r="F899" s="15">
        <f t="shared" si="53"/>
        <v>0</v>
      </c>
      <c r="G899" s="16">
        <f t="shared" si="56"/>
        <v>0</v>
      </c>
      <c r="H899" s="16" t="str">
        <f t="shared" si="55"/>
        <v/>
      </c>
    </row>
    <row r="900" spans="1:8" x14ac:dyDescent="0.25">
      <c r="A900" s="13" t="s">
        <v>1044</v>
      </c>
      <c r="B900" s="13" t="s">
        <v>1047</v>
      </c>
      <c r="C900" s="14">
        <v>2077</v>
      </c>
      <c r="D900" s="14"/>
      <c r="E900" s="14" t="str">
        <f t="shared" si="54"/>
        <v/>
      </c>
      <c r="F900" s="15">
        <f t="shared" si="53"/>
        <v>0</v>
      </c>
      <c r="G900" s="16">
        <f t="shared" si="56"/>
        <v>0</v>
      </c>
      <c r="H900" s="16" t="str">
        <f t="shared" si="55"/>
        <v/>
      </c>
    </row>
    <row r="901" spans="1:8" x14ac:dyDescent="0.25">
      <c r="A901" s="13" t="s">
        <v>1044</v>
      </c>
      <c r="B901" s="13" t="s">
        <v>1048</v>
      </c>
      <c r="C901" s="14">
        <v>2980</v>
      </c>
      <c r="D901" s="14"/>
      <c r="E901" s="14" t="str">
        <f t="shared" si="54"/>
        <v/>
      </c>
      <c r="F901" s="15">
        <f t="shared" ref="F901:F964" si="57">$A$2</f>
        <v>0</v>
      </c>
      <c r="G901" s="16">
        <f t="shared" si="56"/>
        <v>0</v>
      </c>
      <c r="H901" s="16" t="str">
        <f t="shared" si="55"/>
        <v/>
      </c>
    </row>
    <row r="902" spans="1:8" x14ac:dyDescent="0.25">
      <c r="A902" s="13" t="s">
        <v>1044</v>
      </c>
      <c r="B902" s="13" t="s">
        <v>1049</v>
      </c>
      <c r="C902" s="14">
        <v>4478</v>
      </c>
      <c r="D902" s="14"/>
      <c r="E902" s="14" t="str">
        <f t="shared" ref="E902:E965" si="58">IF(ISBLANK(D902)=TRUE,"",C902+D902)</f>
        <v/>
      </c>
      <c r="F902" s="15">
        <f t="shared" si="57"/>
        <v>0</v>
      </c>
      <c r="G902" s="16">
        <f t="shared" si="56"/>
        <v>0</v>
      </c>
      <c r="H902" s="16" t="str">
        <f t="shared" ref="H902:H965" si="59">IF(ISERR(E902*F902),"",E902*F902)</f>
        <v/>
      </c>
    </row>
    <row r="903" spans="1:8" x14ac:dyDescent="0.25">
      <c r="A903" s="13" t="s">
        <v>1044</v>
      </c>
      <c r="B903" s="13" t="s">
        <v>1050</v>
      </c>
      <c r="C903" s="14">
        <v>5517</v>
      </c>
      <c r="D903" s="14"/>
      <c r="E903" s="14" t="str">
        <f t="shared" si="58"/>
        <v/>
      </c>
      <c r="F903" s="15">
        <f t="shared" si="57"/>
        <v>0</v>
      </c>
      <c r="G903" s="16">
        <f t="shared" si="56"/>
        <v>0</v>
      </c>
      <c r="H903" s="16" t="str">
        <f t="shared" si="59"/>
        <v/>
      </c>
    </row>
    <row r="904" spans="1:8" x14ac:dyDescent="0.25">
      <c r="A904" s="13" t="s">
        <v>1044</v>
      </c>
      <c r="B904" s="13" t="s">
        <v>1051</v>
      </c>
      <c r="C904" s="14">
        <v>8392</v>
      </c>
      <c r="D904" s="14"/>
      <c r="E904" s="14" t="str">
        <f t="shared" si="58"/>
        <v/>
      </c>
      <c r="F904" s="15">
        <f t="shared" si="57"/>
        <v>0</v>
      </c>
      <c r="G904" s="16">
        <f t="shared" si="56"/>
        <v>0</v>
      </c>
      <c r="H904" s="16" t="str">
        <f t="shared" si="59"/>
        <v/>
      </c>
    </row>
    <row r="905" spans="1:8" x14ac:dyDescent="0.25">
      <c r="A905" s="13" t="s">
        <v>1044</v>
      </c>
      <c r="B905" s="13" t="s">
        <v>1052</v>
      </c>
      <c r="C905" s="14">
        <v>13870</v>
      </c>
      <c r="D905" s="14"/>
      <c r="E905" s="14" t="str">
        <f t="shared" si="58"/>
        <v/>
      </c>
      <c r="F905" s="15">
        <f t="shared" si="57"/>
        <v>0</v>
      </c>
      <c r="G905" s="16">
        <f t="shared" si="56"/>
        <v>0</v>
      </c>
      <c r="H905" s="16" t="str">
        <f t="shared" si="59"/>
        <v/>
      </c>
    </row>
    <row r="906" spans="1:8" x14ac:dyDescent="0.25">
      <c r="A906" s="13" t="s">
        <v>1044</v>
      </c>
      <c r="B906" s="13" t="s">
        <v>1053</v>
      </c>
      <c r="C906" s="14">
        <v>20579</v>
      </c>
      <c r="D906" s="14"/>
      <c r="E906" s="14" t="str">
        <f t="shared" si="58"/>
        <v/>
      </c>
      <c r="F906" s="15">
        <f t="shared" si="57"/>
        <v>0</v>
      </c>
      <c r="G906" s="16">
        <f t="shared" si="56"/>
        <v>0</v>
      </c>
      <c r="H906" s="16" t="str">
        <f t="shared" si="59"/>
        <v/>
      </c>
    </row>
    <row r="907" spans="1:8" x14ac:dyDescent="0.25">
      <c r="A907" s="13" t="s">
        <v>1044</v>
      </c>
      <c r="B907" s="13" t="s">
        <v>1054</v>
      </c>
      <c r="C907" s="14">
        <v>27401</v>
      </c>
      <c r="D907" s="14"/>
      <c r="E907" s="14" t="str">
        <f t="shared" si="58"/>
        <v/>
      </c>
      <c r="F907" s="15">
        <f t="shared" si="57"/>
        <v>0</v>
      </c>
      <c r="G907" s="16">
        <f t="shared" si="56"/>
        <v>0</v>
      </c>
      <c r="H907" s="16" t="str">
        <f t="shared" si="59"/>
        <v/>
      </c>
    </row>
    <row r="908" spans="1:8" x14ac:dyDescent="0.25">
      <c r="A908" s="13" t="s">
        <v>1055</v>
      </c>
      <c r="B908" s="13" t="s">
        <v>1056</v>
      </c>
      <c r="C908" s="14">
        <v>1456</v>
      </c>
      <c r="D908" s="14"/>
      <c r="E908" s="14" t="str">
        <f t="shared" si="58"/>
        <v/>
      </c>
      <c r="F908" s="15">
        <f t="shared" si="57"/>
        <v>0</v>
      </c>
      <c r="G908" s="16">
        <f t="shared" si="56"/>
        <v>0</v>
      </c>
      <c r="H908" s="16" t="str">
        <f t="shared" si="59"/>
        <v/>
      </c>
    </row>
    <row r="909" spans="1:8" x14ac:dyDescent="0.25">
      <c r="A909" s="13" t="s">
        <v>1055</v>
      </c>
      <c r="B909" s="13" t="s">
        <v>1057</v>
      </c>
      <c r="C909" s="14">
        <v>1695</v>
      </c>
      <c r="D909" s="14"/>
      <c r="E909" s="14" t="str">
        <f t="shared" si="58"/>
        <v/>
      </c>
      <c r="F909" s="15">
        <f t="shared" si="57"/>
        <v>0</v>
      </c>
      <c r="G909" s="16">
        <f t="shared" si="56"/>
        <v>0</v>
      </c>
      <c r="H909" s="16" t="str">
        <f t="shared" si="59"/>
        <v/>
      </c>
    </row>
    <row r="910" spans="1:8" x14ac:dyDescent="0.25">
      <c r="A910" s="13" t="s">
        <v>1055</v>
      </c>
      <c r="B910" s="13" t="s">
        <v>1058</v>
      </c>
      <c r="C910" s="14">
        <v>2171</v>
      </c>
      <c r="D910" s="14"/>
      <c r="E910" s="14" t="str">
        <f t="shared" si="58"/>
        <v/>
      </c>
      <c r="F910" s="15">
        <f t="shared" si="57"/>
        <v>0</v>
      </c>
      <c r="G910" s="16">
        <f t="shared" si="56"/>
        <v>0</v>
      </c>
      <c r="H910" s="16" t="str">
        <f t="shared" si="59"/>
        <v/>
      </c>
    </row>
    <row r="911" spans="1:8" x14ac:dyDescent="0.25">
      <c r="A911" s="13" t="s">
        <v>1055</v>
      </c>
      <c r="B911" s="13" t="s">
        <v>1059</v>
      </c>
      <c r="C911" s="14">
        <v>3092</v>
      </c>
      <c r="D911" s="14"/>
      <c r="E911" s="14" t="str">
        <f t="shared" si="58"/>
        <v/>
      </c>
      <c r="F911" s="15">
        <f t="shared" si="57"/>
        <v>0</v>
      </c>
      <c r="G911" s="16">
        <f t="shared" si="56"/>
        <v>0</v>
      </c>
      <c r="H911" s="16" t="str">
        <f t="shared" si="59"/>
        <v/>
      </c>
    </row>
    <row r="912" spans="1:8" x14ac:dyDescent="0.25">
      <c r="A912" s="13" t="s">
        <v>1055</v>
      </c>
      <c r="B912" s="13" t="s">
        <v>1060</v>
      </c>
      <c r="C912" s="14">
        <v>4701</v>
      </c>
      <c r="D912" s="14"/>
      <c r="E912" s="14" t="str">
        <f t="shared" si="58"/>
        <v/>
      </c>
      <c r="F912" s="15">
        <f t="shared" si="57"/>
        <v>0</v>
      </c>
      <c r="G912" s="16">
        <f t="shared" si="56"/>
        <v>0</v>
      </c>
      <c r="H912" s="16" t="str">
        <f t="shared" si="59"/>
        <v/>
      </c>
    </row>
    <row r="913" spans="1:8" x14ac:dyDescent="0.25">
      <c r="A913" s="13" t="s">
        <v>1055</v>
      </c>
      <c r="B913" s="13" t="s">
        <v>1061</v>
      </c>
      <c r="C913" s="14">
        <v>5577</v>
      </c>
      <c r="D913" s="14"/>
      <c r="E913" s="14" t="str">
        <f t="shared" si="58"/>
        <v/>
      </c>
      <c r="F913" s="15">
        <f t="shared" si="57"/>
        <v>0</v>
      </c>
      <c r="G913" s="16">
        <f t="shared" si="56"/>
        <v>0</v>
      </c>
      <c r="H913" s="16" t="str">
        <f t="shared" si="59"/>
        <v/>
      </c>
    </row>
    <row r="914" spans="1:8" x14ac:dyDescent="0.25">
      <c r="A914" s="13" t="s">
        <v>1055</v>
      </c>
      <c r="B914" s="13" t="s">
        <v>1062</v>
      </c>
      <c r="C914" s="14">
        <v>9118</v>
      </c>
      <c r="D914" s="14"/>
      <c r="E914" s="14" t="str">
        <f t="shared" si="58"/>
        <v/>
      </c>
      <c r="F914" s="15">
        <f t="shared" si="57"/>
        <v>0</v>
      </c>
      <c r="G914" s="16">
        <f t="shared" si="56"/>
        <v>0</v>
      </c>
      <c r="H914" s="16" t="str">
        <f t="shared" si="59"/>
        <v/>
      </c>
    </row>
    <row r="915" spans="1:8" x14ac:dyDescent="0.25">
      <c r="A915" s="13" t="s">
        <v>1055</v>
      </c>
      <c r="B915" s="13" t="s">
        <v>1063</v>
      </c>
      <c r="C915" s="14">
        <v>14122</v>
      </c>
      <c r="D915" s="14"/>
      <c r="E915" s="14" t="str">
        <f t="shared" si="58"/>
        <v/>
      </c>
      <c r="F915" s="15">
        <f t="shared" si="57"/>
        <v>0</v>
      </c>
      <c r="G915" s="16">
        <f t="shared" si="56"/>
        <v>0</v>
      </c>
      <c r="H915" s="16" t="str">
        <f t="shared" si="59"/>
        <v/>
      </c>
    </row>
    <row r="916" spans="1:8" x14ac:dyDescent="0.25">
      <c r="A916" s="13" t="s">
        <v>1055</v>
      </c>
      <c r="B916" s="13" t="s">
        <v>1064</v>
      </c>
      <c r="C916" s="14">
        <v>21346</v>
      </c>
      <c r="D916" s="14"/>
      <c r="E916" s="14" t="str">
        <f t="shared" si="58"/>
        <v/>
      </c>
      <c r="F916" s="15">
        <f t="shared" si="57"/>
        <v>0</v>
      </c>
      <c r="G916" s="16">
        <f t="shared" si="56"/>
        <v>0</v>
      </c>
      <c r="H916" s="16" t="str">
        <f t="shared" si="59"/>
        <v/>
      </c>
    </row>
    <row r="917" spans="1:8" x14ac:dyDescent="0.25">
      <c r="A917" s="13" t="s">
        <v>1055</v>
      </c>
      <c r="B917" s="13" t="s">
        <v>1065</v>
      </c>
      <c r="C917" s="14">
        <v>28335</v>
      </c>
      <c r="D917" s="14"/>
      <c r="E917" s="14" t="str">
        <f t="shared" si="58"/>
        <v/>
      </c>
      <c r="F917" s="15">
        <f t="shared" si="57"/>
        <v>0</v>
      </c>
      <c r="G917" s="16">
        <f t="shared" si="56"/>
        <v>0</v>
      </c>
      <c r="H917" s="16" t="str">
        <f t="shared" si="59"/>
        <v/>
      </c>
    </row>
    <row r="918" spans="1:8" x14ac:dyDescent="0.25">
      <c r="A918" s="13" t="s">
        <v>1066</v>
      </c>
      <c r="B918" s="13" t="s">
        <v>1067</v>
      </c>
      <c r="C918" s="14">
        <v>459</v>
      </c>
      <c r="D918" s="14"/>
      <c r="E918" s="14" t="str">
        <f t="shared" si="58"/>
        <v/>
      </c>
      <c r="F918" s="15">
        <f t="shared" si="57"/>
        <v>0</v>
      </c>
      <c r="G918" s="16">
        <f t="shared" si="56"/>
        <v>0</v>
      </c>
      <c r="H918" s="16" t="str">
        <f t="shared" si="59"/>
        <v/>
      </c>
    </row>
    <row r="919" spans="1:8" x14ac:dyDescent="0.25">
      <c r="A919" s="13" t="s">
        <v>1066</v>
      </c>
      <c r="B919" s="13" t="s">
        <v>1068</v>
      </c>
      <c r="C919" s="14">
        <v>611</v>
      </c>
      <c r="D919" s="14"/>
      <c r="E919" s="14" t="str">
        <f t="shared" si="58"/>
        <v/>
      </c>
      <c r="F919" s="15">
        <f t="shared" si="57"/>
        <v>0</v>
      </c>
      <c r="G919" s="16">
        <f t="shared" si="56"/>
        <v>0</v>
      </c>
      <c r="H919" s="16" t="str">
        <f t="shared" si="59"/>
        <v/>
      </c>
    </row>
    <row r="920" spans="1:8" x14ac:dyDescent="0.25">
      <c r="A920" s="13" t="s">
        <v>1066</v>
      </c>
      <c r="B920" s="13" t="s">
        <v>1069</v>
      </c>
      <c r="C920" s="14">
        <v>827</v>
      </c>
      <c r="D920" s="14"/>
      <c r="E920" s="14" t="str">
        <f t="shared" si="58"/>
        <v/>
      </c>
      <c r="F920" s="15">
        <f t="shared" si="57"/>
        <v>0</v>
      </c>
      <c r="G920" s="16">
        <f t="shared" si="56"/>
        <v>0</v>
      </c>
      <c r="H920" s="16" t="str">
        <f t="shared" si="59"/>
        <v/>
      </c>
    </row>
    <row r="921" spans="1:8" x14ac:dyDescent="0.25">
      <c r="A921" s="13" t="s">
        <v>1066</v>
      </c>
      <c r="B921" s="13" t="s">
        <v>1070</v>
      </c>
      <c r="C921" s="14">
        <v>1302</v>
      </c>
      <c r="D921" s="14"/>
      <c r="E921" s="14" t="str">
        <f t="shared" si="58"/>
        <v/>
      </c>
      <c r="F921" s="15">
        <f t="shared" si="57"/>
        <v>0</v>
      </c>
      <c r="G921" s="16">
        <f t="shared" si="56"/>
        <v>0</v>
      </c>
      <c r="H921" s="16" t="str">
        <f t="shared" si="59"/>
        <v/>
      </c>
    </row>
    <row r="922" spans="1:8" x14ac:dyDescent="0.25">
      <c r="A922" s="13" t="s">
        <v>1066</v>
      </c>
      <c r="B922" s="13" t="s">
        <v>1071</v>
      </c>
      <c r="C922" s="14">
        <v>2034</v>
      </c>
      <c r="D922" s="14"/>
      <c r="E922" s="14" t="str">
        <f t="shared" si="58"/>
        <v/>
      </c>
      <c r="F922" s="15">
        <f t="shared" si="57"/>
        <v>0</v>
      </c>
      <c r="G922" s="16">
        <f t="shared" si="56"/>
        <v>0</v>
      </c>
      <c r="H922" s="16" t="str">
        <f t="shared" si="59"/>
        <v/>
      </c>
    </row>
    <row r="923" spans="1:8" x14ac:dyDescent="0.25">
      <c r="A923" s="13" t="s">
        <v>1066</v>
      </c>
      <c r="B923" s="13" t="s">
        <v>1072</v>
      </c>
      <c r="C923" s="14">
        <v>2829</v>
      </c>
      <c r="D923" s="14"/>
      <c r="E923" s="14" t="str">
        <f t="shared" si="58"/>
        <v/>
      </c>
      <c r="F923" s="15">
        <f t="shared" si="57"/>
        <v>0</v>
      </c>
      <c r="G923" s="16">
        <f t="shared" si="56"/>
        <v>0</v>
      </c>
      <c r="H923" s="16" t="str">
        <f t="shared" si="59"/>
        <v/>
      </c>
    </row>
    <row r="924" spans="1:8" x14ac:dyDescent="0.25">
      <c r="A924" s="13" t="s">
        <v>1066</v>
      </c>
      <c r="B924" s="13" t="s">
        <v>1073</v>
      </c>
      <c r="C924" s="14">
        <v>6035</v>
      </c>
      <c r="D924" s="14"/>
      <c r="E924" s="14" t="str">
        <f t="shared" si="58"/>
        <v/>
      </c>
      <c r="F924" s="15">
        <f t="shared" si="57"/>
        <v>0</v>
      </c>
      <c r="G924" s="16">
        <f t="shared" si="56"/>
        <v>0</v>
      </c>
      <c r="H924" s="16" t="str">
        <f t="shared" si="59"/>
        <v/>
      </c>
    </row>
    <row r="925" spans="1:8" x14ac:dyDescent="0.25">
      <c r="A925" s="13" t="s">
        <v>1066</v>
      </c>
      <c r="B925" s="13" t="s">
        <v>1074</v>
      </c>
      <c r="C925" s="14">
        <v>10437</v>
      </c>
      <c r="D925" s="14"/>
      <c r="E925" s="14" t="str">
        <f t="shared" si="58"/>
        <v/>
      </c>
      <c r="F925" s="15">
        <f t="shared" si="57"/>
        <v>0</v>
      </c>
      <c r="G925" s="16">
        <f t="shared" si="56"/>
        <v>0</v>
      </c>
      <c r="H925" s="16" t="str">
        <f t="shared" si="59"/>
        <v/>
      </c>
    </row>
    <row r="926" spans="1:8" x14ac:dyDescent="0.25">
      <c r="A926" s="13" t="s">
        <v>1066</v>
      </c>
      <c r="B926" s="13" t="s">
        <v>1075</v>
      </c>
      <c r="C926" s="14">
        <v>17168</v>
      </c>
      <c r="D926" s="14"/>
      <c r="E926" s="14" t="str">
        <f t="shared" si="58"/>
        <v/>
      </c>
      <c r="F926" s="15">
        <f t="shared" si="57"/>
        <v>0</v>
      </c>
      <c r="G926" s="16">
        <f t="shared" si="56"/>
        <v>0</v>
      </c>
      <c r="H926" s="16" t="str">
        <f t="shared" si="59"/>
        <v/>
      </c>
    </row>
    <row r="927" spans="1:8" x14ac:dyDescent="0.25">
      <c r="A927" s="13" t="s">
        <v>1076</v>
      </c>
      <c r="B927" s="13" t="s">
        <v>1077</v>
      </c>
      <c r="C927" s="14">
        <v>686</v>
      </c>
      <c r="D927" s="14"/>
      <c r="E927" s="14" t="str">
        <f t="shared" si="58"/>
        <v/>
      </c>
      <c r="F927" s="15">
        <f t="shared" si="57"/>
        <v>0</v>
      </c>
      <c r="G927" s="16">
        <f t="shared" si="56"/>
        <v>0</v>
      </c>
      <c r="H927" s="16" t="str">
        <f t="shared" si="59"/>
        <v/>
      </c>
    </row>
    <row r="928" spans="1:8" x14ac:dyDescent="0.25">
      <c r="A928" s="13" t="s">
        <v>1076</v>
      </c>
      <c r="B928" s="13" t="s">
        <v>1078</v>
      </c>
      <c r="C928" s="14">
        <v>783</v>
      </c>
      <c r="D928" s="14"/>
      <c r="E928" s="14" t="str">
        <f t="shared" si="58"/>
        <v/>
      </c>
      <c r="F928" s="15">
        <f t="shared" si="57"/>
        <v>0</v>
      </c>
      <c r="G928" s="16">
        <f t="shared" si="56"/>
        <v>0</v>
      </c>
      <c r="H928" s="16" t="str">
        <f t="shared" si="59"/>
        <v/>
      </c>
    </row>
    <row r="929" spans="1:8" x14ac:dyDescent="0.25">
      <c r="A929" s="13" t="s">
        <v>1076</v>
      </c>
      <c r="B929" s="13" t="s">
        <v>1079</v>
      </c>
      <c r="C929" s="14">
        <v>924</v>
      </c>
      <c r="D929" s="14"/>
      <c r="E929" s="14" t="str">
        <f t="shared" si="58"/>
        <v/>
      </c>
      <c r="F929" s="15">
        <f t="shared" si="57"/>
        <v>0</v>
      </c>
      <c r="G929" s="16">
        <f t="shared" si="56"/>
        <v>0</v>
      </c>
      <c r="H929" s="16" t="str">
        <f t="shared" si="59"/>
        <v/>
      </c>
    </row>
    <row r="930" spans="1:8" x14ac:dyDescent="0.25">
      <c r="A930" s="13" t="s">
        <v>1076</v>
      </c>
      <c r="B930" s="13" t="s">
        <v>1080</v>
      </c>
      <c r="C930" s="14">
        <v>1364</v>
      </c>
      <c r="D930" s="14"/>
      <c r="E930" s="14" t="str">
        <f t="shared" si="58"/>
        <v/>
      </c>
      <c r="F930" s="15">
        <f t="shared" si="57"/>
        <v>0</v>
      </c>
      <c r="G930" s="16">
        <f t="shared" si="56"/>
        <v>0</v>
      </c>
      <c r="H930" s="16" t="str">
        <f t="shared" si="59"/>
        <v/>
      </c>
    </row>
    <row r="931" spans="1:8" x14ac:dyDescent="0.25">
      <c r="A931" s="13" t="s">
        <v>1076</v>
      </c>
      <c r="B931" s="13" t="s">
        <v>1081</v>
      </c>
      <c r="C931" s="14">
        <v>2109</v>
      </c>
      <c r="D931" s="14"/>
      <c r="E931" s="14" t="str">
        <f t="shared" si="58"/>
        <v/>
      </c>
      <c r="F931" s="15">
        <f t="shared" si="57"/>
        <v>0</v>
      </c>
      <c r="G931" s="16">
        <f t="shared" si="56"/>
        <v>0</v>
      </c>
      <c r="H931" s="16" t="str">
        <f t="shared" si="59"/>
        <v/>
      </c>
    </row>
    <row r="932" spans="1:8" x14ac:dyDescent="0.25">
      <c r="A932" s="13" t="s">
        <v>1076</v>
      </c>
      <c r="B932" s="13" t="s">
        <v>1082</v>
      </c>
      <c r="C932" s="14">
        <v>3362</v>
      </c>
      <c r="D932" s="14"/>
      <c r="E932" s="14" t="str">
        <f t="shared" si="58"/>
        <v/>
      </c>
      <c r="F932" s="15">
        <f t="shared" si="57"/>
        <v>0</v>
      </c>
      <c r="G932" s="16">
        <f t="shared" si="56"/>
        <v>0</v>
      </c>
      <c r="H932" s="16" t="str">
        <f t="shared" si="59"/>
        <v/>
      </c>
    </row>
    <row r="933" spans="1:8" x14ac:dyDescent="0.25">
      <c r="A933" s="13" t="s">
        <v>1076</v>
      </c>
      <c r="B933" s="13" t="s">
        <v>1083</v>
      </c>
      <c r="C933" s="14">
        <v>6189</v>
      </c>
      <c r="D933" s="14"/>
      <c r="E933" s="14" t="str">
        <f t="shared" si="58"/>
        <v/>
      </c>
      <c r="F933" s="15">
        <f t="shared" si="57"/>
        <v>0</v>
      </c>
      <c r="G933" s="16">
        <f t="shared" si="56"/>
        <v>0</v>
      </c>
      <c r="H933" s="16" t="str">
        <f t="shared" si="59"/>
        <v/>
      </c>
    </row>
    <row r="934" spans="1:8" x14ac:dyDescent="0.25">
      <c r="A934" s="13" t="s">
        <v>1076</v>
      </c>
      <c r="B934" s="13" t="s">
        <v>1084</v>
      </c>
      <c r="C934" s="14">
        <v>10995</v>
      </c>
      <c r="D934" s="14"/>
      <c r="E934" s="14" t="str">
        <f t="shared" si="58"/>
        <v/>
      </c>
      <c r="F934" s="15">
        <f t="shared" si="57"/>
        <v>0</v>
      </c>
      <c r="G934" s="16">
        <f t="shared" si="56"/>
        <v>0</v>
      </c>
      <c r="H934" s="16" t="str">
        <f t="shared" si="59"/>
        <v/>
      </c>
    </row>
    <row r="935" spans="1:8" x14ac:dyDescent="0.25">
      <c r="A935" s="13" t="s">
        <v>1076</v>
      </c>
      <c r="B935" s="13" t="s">
        <v>1085</v>
      </c>
      <c r="C935" s="14">
        <v>17417</v>
      </c>
      <c r="D935" s="14"/>
      <c r="E935" s="14" t="str">
        <f t="shared" si="58"/>
        <v/>
      </c>
      <c r="F935" s="15">
        <f t="shared" si="57"/>
        <v>0</v>
      </c>
      <c r="G935" s="16">
        <f t="shared" si="56"/>
        <v>0</v>
      </c>
      <c r="H935" s="16" t="str">
        <f t="shared" si="59"/>
        <v/>
      </c>
    </row>
    <row r="936" spans="1:8" x14ac:dyDescent="0.25">
      <c r="A936" s="13" t="s">
        <v>1086</v>
      </c>
      <c r="B936" s="13" t="s">
        <v>1087</v>
      </c>
      <c r="C936" s="14">
        <v>277</v>
      </c>
      <c r="D936" s="14"/>
      <c r="E936" s="14" t="str">
        <f t="shared" si="58"/>
        <v/>
      </c>
      <c r="F936" s="15">
        <f t="shared" si="57"/>
        <v>0</v>
      </c>
      <c r="G936" s="16">
        <f t="shared" si="56"/>
        <v>0</v>
      </c>
      <c r="H936" s="16" t="str">
        <f t="shared" si="59"/>
        <v/>
      </c>
    </row>
    <row r="937" spans="1:8" x14ac:dyDescent="0.25">
      <c r="A937" s="13" t="s">
        <v>1086</v>
      </c>
      <c r="B937" s="13" t="s">
        <v>1088</v>
      </c>
      <c r="C937" s="14">
        <v>334</v>
      </c>
      <c r="D937" s="14"/>
      <c r="E937" s="14" t="str">
        <f t="shared" si="58"/>
        <v/>
      </c>
      <c r="F937" s="15">
        <f t="shared" si="57"/>
        <v>0</v>
      </c>
      <c r="G937" s="16">
        <f t="shared" si="56"/>
        <v>0</v>
      </c>
      <c r="H937" s="16" t="str">
        <f t="shared" si="59"/>
        <v/>
      </c>
    </row>
    <row r="938" spans="1:8" x14ac:dyDescent="0.25">
      <c r="A938" s="13" t="s">
        <v>1086</v>
      </c>
      <c r="B938" s="13" t="s">
        <v>1089</v>
      </c>
      <c r="C938" s="14">
        <v>367</v>
      </c>
      <c r="D938" s="14"/>
      <c r="E938" s="14" t="str">
        <f t="shared" si="58"/>
        <v/>
      </c>
      <c r="F938" s="15">
        <f t="shared" si="57"/>
        <v>0</v>
      </c>
      <c r="G938" s="16">
        <f t="shared" si="56"/>
        <v>0</v>
      </c>
      <c r="H938" s="16" t="str">
        <f t="shared" si="59"/>
        <v/>
      </c>
    </row>
    <row r="939" spans="1:8" x14ac:dyDescent="0.25">
      <c r="A939" s="13" t="s">
        <v>1086</v>
      </c>
      <c r="B939" s="13" t="s">
        <v>1090</v>
      </c>
      <c r="C939" s="14">
        <v>475</v>
      </c>
      <c r="D939" s="14"/>
      <c r="E939" s="14" t="str">
        <f t="shared" si="58"/>
        <v/>
      </c>
      <c r="F939" s="15">
        <f t="shared" si="57"/>
        <v>0</v>
      </c>
      <c r="G939" s="16">
        <f t="shared" si="56"/>
        <v>0</v>
      </c>
      <c r="H939" s="16" t="str">
        <f t="shared" si="59"/>
        <v/>
      </c>
    </row>
    <row r="940" spans="1:8" x14ac:dyDescent="0.25">
      <c r="A940" s="13" t="s">
        <v>1086</v>
      </c>
      <c r="B940" s="13" t="s">
        <v>1091</v>
      </c>
      <c r="C940" s="14">
        <v>873</v>
      </c>
      <c r="D940" s="14"/>
      <c r="E940" s="14" t="str">
        <f t="shared" si="58"/>
        <v/>
      </c>
      <c r="F940" s="15">
        <f t="shared" si="57"/>
        <v>0</v>
      </c>
      <c r="G940" s="16">
        <f t="shared" si="56"/>
        <v>0</v>
      </c>
      <c r="H940" s="16" t="str">
        <f t="shared" si="59"/>
        <v/>
      </c>
    </row>
    <row r="941" spans="1:8" x14ac:dyDescent="0.25">
      <c r="A941" s="13" t="s">
        <v>1086</v>
      </c>
      <c r="B941" s="13" t="s">
        <v>1092</v>
      </c>
      <c r="C941" s="14">
        <v>929</v>
      </c>
      <c r="D941" s="14"/>
      <c r="E941" s="14" t="str">
        <f t="shared" si="58"/>
        <v/>
      </c>
      <c r="F941" s="15">
        <f t="shared" si="57"/>
        <v>0</v>
      </c>
      <c r="G941" s="16">
        <f t="shared" ref="G941:G1004" si="60">F941*C941</f>
        <v>0</v>
      </c>
      <c r="H941" s="16" t="str">
        <f t="shared" si="59"/>
        <v/>
      </c>
    </row>
    <row r="942" spans="1:8" x14ac:dyDescent="0.25">
      <c r="A942" s="13" t="s">
        <v>1086</v>
      </c>
      <c r="B942" s="13" t="s">
        <v>1093</v>
      </c>
      <c r="C942" s="14">
        <v>1600</v>
      </c>
      <c r="D942" s="14"/>
      <c r="E942" s="14" t="str">
        <f t="shared" si="58"/>
        <v/>
      </c>
      <c r="F942" s="15">
        <f t="shared" si="57"/>
        <v>0</v>
      </c>
      <c r="G942" s="16">
        <f t="shared" si="60"/>
        <v>0</v>
      </c>
      <c r="H942" s="16" t="str">
        <f t="shared" si="59"/>
        <v/>
      </c>
    </row>
    <row r="943" spans="1:8" x14ac:dyDescent="0.25">
      <c r="A943" s="13" t="s">
        <v>1086</v>
      </c>
      <c r="B943" s="13" t="s">
        <v>1094</v>
      </c>
      <c r="C943" s="14">
        <v>2782</v>
      </c>
      <c r="D943" s="14"/>
      <c r="E943" s="14" t="str">
        <f t="shared" si="58"/>
        <v/>
      </c>
      <c r="F943" s="15">
        <f t="shared" si="57"/>
        <v>0</v>
      </c>
      <c r="G943" s="16">
        <f t="shared" si="60"/>
        <v>0</v>
      </c>
      <c r="H943" s="16" t="str">
        <f t="shared" si="59"/>
        <v/>
      </c>
    </row>
    <row r="944" spans="1:8" x14ac:dyDescent="0.25">
      <c r="A944" s="13" t="s">
        <v>1086</v>
      </c>
      <c r="B944" s="13" t="s">
        <v>1095</v>
      </c>
      <c r="C944" s="14">
        <v>4386</v>
      </c>
      <c r="D944" s="14"/>
      <c r="E944" s="14" t="str">
        <f t="shared" si="58"/>
        <v/>
      </c>
      <c r="F944" s="15">
        <f t="shared" si="57"/>
        <v>0</v>
      </c>
      <c r="G944" s="16">
        <f t="shared" si="60"/>
        <v>0</v>
      </c>
      <c r="H944" s="16" t="str">
        <f t="shared" si="59"/>
        <v/>
      </c>
    </row>
    <row r="945" spans="1:8" x14ac:dyDescent="0.25">
      <c r="A945" s="13" t="s">
        <v>1086</v>
      </c>
      <c r="B945" s="13" t="s">
        <v>1096</v>
      </c>
      <c r="C945" s="14">
        <v>5045</v>
      </c>
      <c r="D945" s="14"/>
      <c r="E945" s="14" t="str">
        <f t="shared" si="58"/>
        <v/>
      </c>
      <c r="F945" s="15">
        <f t="shared" si="57"/>
        <v>0</v>
      </c>
      <c r="G945" s="16">
        <f t="shared" si="60"/>
        <v>0</v>
      </c>
      <c r="H945" s="16" t="str">
        <f t="shared" si="59"/>
        <v/>
      </c>
    </row>
    <row r="946" spans="1:8" x14ac:dyDescent="0.25">
      <c r="A946" s="13" t="s">
        <v>1097</v>
      </c>
      <c r="B946" s="13" t="s">
        <v>1098</v>
      </c>
      <c r="C946" s="14">
        <v>297</v>
      </c>
      <c r="D946" s="14"/>
      <c r="E946" s="14" t="str">
        <f t="shared" si="58"/>
        <v/>
      </c>
      <c r="F946" s="15">
        <f t="shared" si="57"/>
        <v>0</v>
      </c>
      <c r="G946" s="16">
        <f t="shared" si="60"/>
        <v>0</v>
      </c>
      <c r="H946" s="16" t="str">
        <f t="shared" si="59"/>
        <v/>
      </c>
    </row>
    <row r="947" spans="1:8" x14ac:dyDescent="0.25">
      <c r="A947" s="13" t="s">
        <v>1097</v>
      </c>
      <c r="B947" s="13" t="s">
        <v>1099</v>
      </c>
      <c r="C947" s="14">
        <v>357</v>
      </c>
      <c r="D947" s="14"/>
      <c r="E947" s="14" t="str">
        <f t="shared" si="58"/>
        <v/>
      </c>
      <c r="F947" s="15">
        <f t="shared" si="57"/>
        <v>0</v>
      </c>
      <c r="G947" s="16">
        <f t="shared" si="60"/>
        <v>0</v>
      </c>
      <c r="H947" s="16" t="str">
        <f t="shared" si="59"/>
        <v/>
      </c>
    </row>
    <row r="948" spans="1:8" x14ac:dyDescent="0.25">
      <c r="A948" s="13" t="s">
        <v>1097</v>
      </c>
      <c r="B948" s="13" t="s">
        <v>1100</v>
      </c>
      <c r="C948" s="14">
        <v>393</v>
      </c>
      <c r="D948" s="14"/>
      <c r="E948" s="14" t="str">
        <f t="shared" si="58"/>
        <v/>
      </c>
      <c r="F948" s="15">
        <f t="shared" si="57"/>
        <v>0</v>
      </c>
      <c r="G948" s="16">
        <f t="shared" si="60"/>
        <v>0</v>
      </c>
      <c r="H948" s="16" t="str">
        <f t="shared" si="59"/>
        <v/>
      </c>
    </row>
    <row r="949" spans="1:8" x14ac:dyDescent="0.25">
      <c r="A949" s="13" t="s">
        <v>1097</v>
      </c>
      <c r="B949" s="13" t="s">
        <v>1101</v>
      </c>
      <c r="C949" s="14">
        <v>512</v>
      </c>
      <c r="D949" s="14"/>
      <c r="E949" s="14" t="str">
        <f t="shared" si="58"/>
        <v/>
      </c>
      <c r="F949" s="15">
        <f t="shared" si="57"/>
        <v>0</v>
      </c>
      <c r="G949" s="16">
        <f t="shared" si="60"/>
        <v>0</v>
      </c>
      <c r="H949" s="16" t="str">
        <f t="shared" si="59"/>
        <v/>
      </c>
    </row>
    <row r="950" spans="1:8" x14ac:dyDescent="0.25">
      <c r="A950" s="13" t="s">
        <v>1097</v>
      </c>
      <c r="B950" s="13" t="s">
        <v>1102</v>
      </c>
      <c r="C950" s="14">
        <v>932</v>
      </c>
      <c r="D950" s="14"/>
      <c r="E950" s="14" t="str">
        <f t="shared" si="58"/>
        <v/>
      </c>
      <c r="F950" s="15">
        <f t="shared" si="57"/>
        <v>0</v>
      </c>
      <c r="G950" s="16">
        <f t="shared" si="60"/>
        <v>0</v>
      </c>
      <c r="H950" s="16" t="str">
        <f t="shared" si="59"/>
        <v/>
      </c>
    </row>
    <row r="951" spans="1:8" x14ac:dyDescent="0.25">
      <c r="A951" s="13" t="s">
        <v>1097</v>
      </c>
      <c r="B951" s="13" t="s">
        <v>1103</v>
      </c>
      <c r="C951" s="14">
        <v>990</v>
      </c>
      <c r="D951" s="14"/>
      <c r="E951" s="14" t="str">
        <f t="shared" si="58"/>
        <v/>
      </c>
      <c r="F951" s="15">
        <f t="shared" si="57"/>
        <v>0</v>
      </c>
      <c r="G951" s="16">
        <f t="shared" si="60"/>
        <v>0</v>
      </c>
      <c r="H951" s="16" t="str">
        <f t="shared" si="59"/>
        <v/>
      </c>
    </row>
    <row r="952" spans="1:8" x14ac:dyDescent="0.25">
      <c r="A952" s="13" t="s">
        <v>1097</v>
      </c>
      <c r="B952" s="13" t="s">
        <v>1104</v>
      </c>
      <c r="C952" s="14">
        <v>1707</v>
      </c>
      <c r="D952" s="14"/>
      <c r="E952" s="14" t="str">
        <f t="shared" si="58"/>
        <v/>
      </c>
      <c r="F952" s="15">
        <f t="shared" si="57"/>
        <v>0</v>
      </c>
      <c r="G952" s="16">
        <f t="shared" si="60"/>
        <v>0</v>
      </c>
      <c r="H952" s="16" t="str">
        <f t="shared" si="59"/>
        <v/>
      </c>
    </row>
    <row r="953" spans="1:8" x14ac:dyDescent="0.25">
      <c r="A953" s="13" t="s">
        <v>1097</v>
      </c>
      <c r="B953" s="13" t="s">
        <v>1105</v>
      </c>
      <c r="C953" s="14">
        <v>3059</v>
      </c>
      <c r="D953" s="14"/>
      <c r="E953" s="14" t="str">
        <f t="shared" si="58"/>
        <v/>
      </c>
      <c r="F953" s="15">
        <f t="shared" si="57"/>
        <v>0</v>
      </c>
      <c r="G953" s="16">
        <f t="shared" si="60"/>
        <v>0</v>
      </c>
      <c r="H953" s="16" t="str">
        <f t="shared" si="59"/>
        <v/>
      </c>
    </row>
    <row r="954" spans="1:8" x14ac:dyDescent="0.25">
      <c r="A954" s="13" t="s">
        <v>1097</v>
      </c>
      <c r="B954" s="13" t="s">
        <v>1106</v>
      </c>
      <c r="C954" s="14">
        <v>4683</v>
      </c>
      <c r="D954" s="14"/>
      <c r="E954" s="14" t="str">
        <f t="shared" si="58"/>
        <v/>
      </c>
      <c r="F954" s="15">
        <f t="shared" si="57"/>
        <v>0</v>
      </c>
      <c r="G954" s="16">
        <f t="shared" si="60"/>
        <v>0</v>
      </c>
      <c r="H954" s="16" t="str">
        <f t="shared" si="59"/>
        <v/>
      </c>
    </row>
    <row r="955" spans="1:8" x14ac:dyDescent="0.25">
      <c r="A955" s="13" t="s">
        <v>1107</v>
      </c>
      <c r="B955" s="13" t="s">
        <v>1108</v>
      </c>
      <c r="C955" s="14">
        <v>920</v>
      </c>
      <c r="D955" s="14"/>
      <c r="E955" s="14" t="str">
        <f t="shared" si="58"/>
        <v/>
      </c>
      <c r="F955" s="15">
        <f t="shared" si="57"/>
        <v>0</v>
      </c>
      <c r="G955" s="16">
        <f t="shared" si="60"/>
        <v>0</v>
      </c>
      <c r="H955" s="16" t="str">
        <f t="shared" si="59"/>
        <v/>
      </c>
    </row>
    <row r="956" spans="1:8" x14ac:dyDescent="0.25">
      <c r="A956" s="13" t="s">
        <v>1107</v>
      </c>
      <c r="B956" s="13" t="s">
        <v>1109</v>
      </c>
      <c r="C956" s="14">
        <v>954</v>
      </c>
      <c r="D956" s="14"/>
      <c r="E956" s="14" t="str">
        <f t="shared" si="58"/>
        <v/>
      </c>
      <c r="F956" s="15">
        <f t="shared" si="57"/>
        <v>0</v>
      </c>
      <c r="G956" s="16">
        <f t="shared" si="60"/>
        <v>0</v>
      </c>
      <c r="H956" s="16" t="str">
        <f t="shared" si="59"/>
        <v/>
      </c>
    </row>
    <row r="957" spans="1:8" x14ac:dyDescent="0.25">
      <c r="A957" s="13" t="s">
        <v>1107</v>
      </c>
      <c r="B957" s="13" t="s">
        <v>1110</v>
      </c>
      <c r="C957" s="14">
        <v>1090</v>
      </c>
      <c r="D957" s="14"/>
      <c r="E957" s="14" t="str">
        <f t="shared" si="58"/>
        <v/>
      </c>
      <c r="F957" s="15">
        <f t="shared" si="57"/>
        <v>0</v>
      </c>
      <c r="G957" s="16">
        <f t="shared" si="60"/>
        <v>0</v>
      </c>
      <c r="H957" s="16" t="str">
        <f t="shared" si="59"/>
        <v/>
      </c>
    </row>
    <row r="958" spans="1:8" x14ac:dyDescent="0.25">
      <c r="A958" s="13" t="s">
        <v>1107</v>
      </c>
      <c r="B958" s="13" t="s">
        <v>1111</v>
      </c>
      <c r="C958" s="14">
        <v>1542</v>
      </c>
      <c r="D958" s="14"/>
      <c r="E958" s="14" t="str">
        <f t="shared" si="58"/>
        <v/>
      </c>
      <c r="F958" s="15">
        <f t="shared" si="57"/>
        <v>0</v>
      </c>
      <c r="G958" s="16">
        <f t="shared" si="60"/>
        <v>0</v>
      </c>
      <c r="H958" s="16" t="str">
        <f t="shared" si="59"/>
        <v/>
      </c>
    </row>
    <row r="959" spans="1:8" x14ac:dyDescent="0.25">
      <c r="A959" s="13" t="s">
        <v>1107</v>
      </c>
      <c r="B959" s="13" t="s">
        <v>1112</v>
      </c>
      <c r="C959" s="14">
        <v>2945</v>
      </c>
      <c r="D959" s="14"/>
      <c r="E959" s="14" t="str">
        <f t="shared" si="58"/>
        <v/>
      </c>
      <c r="F959" s="15">
        <f t="shared" si="57"/>
        <v>0</v>
      </c>
      <c r="G959" s="16">
        <f t="shared" si="60"/>
        <v>0</v>
      </c>
      <c r="H959" s="16" t="str">
        <f t="shared" si="59"/>
        <v/>
      </c>
    </row>
    <row r="960" spans="1:8" x14ac:dyDescent="0.25">
      <c r="A960" s="13" t="s">
        <v>1107</v>
      </c>
      <c r="B960" s="13" t="s">
        <v>1113</v>
      </c>
      <c r="C960" s="14">
        <v>3243</v>
      </c>
      <c r="D960" s="14"/>
      <c r="E960" s="14" t="str">
        <f t="shared" si="58"/>
        <v/>
      </c>
      <c r="F960" s="15">
        <f t="shared" si="57"/>
        <v>0</v>
      </c>
      <c r="G960" s="16">
        <f t="shared" si="60"/>
        <v>0</v>
      </c>
      <c r="H960" s="16" t="str">
        <f t="shared" si="59"/>
        <v/>
      </c>
    </row>
    <row r="961" spans="1:8" x14ac:dyDescent="0.25">
      <c r="A961" s="13" t="s">
        <v>1107</v>
      </c>
      <c r="B961" s="13" t="s">
        <v>1114</v>
      </c>
      <c r="C961" s="14">
        <v>4701</v>
      </c>
      <c r="D961" s="14"/>
      <c r="E961" s="14" t="str">
        <f t="shared" si="58"/>
        <v/>
      </c>
      <c r="F961" s="15">
        <f t="shared" si="57"/>
        <v>0</v>
      </c>
      <c r="G961" s="16">
        <f t="shared" si="60"/>
        <v>0</v>
      </c>
      <c r="H961" s="16" t="str">
        <f t="shared" si="59"/>
        <v/>
      </c>
    </row>
    <row r="962" spans="1:8" x14ac:dyDescent="0.25">
      <c r="A962" s="13" t="s">
        <v>1107</v>
      </c>
      <c r="B962" s="13" t="s">
        <v>1115</v>
      </c>
      <c r="C962" s="14">
        <v>5906</v>
      </c>
      <c r="D962" s="14"/>
      <c r="E962" s="14" t="str">
        <f t="shared" si="58"/>
        <v/>
      </c>
      <c r="F962" s="15">
        <f t="shared" si="57"/>
        <v>0</v>
      </c>
      <c r="G962" s="16">
        <f t="shared" si="60"/>
        <v>0</v>
      </c>
      <c r="H962" s="16" t="str">
        <f t="shared" si="59"/>
        <v/>
      </c>
    </row>
    <row r="963" spans="1:8" x14ac:dyDescent="0.25">
      <c r="A963" s="13" t="s">
        <v>1107</v>
      </c>
      <c r="B963" s="13" t="s">
        <v>1116</v>
      </c>
      <c r="C963" s="14">
        <v>8183</v>
      </c>
      <c r="D963" s="14"/>
      <c r="E963" s="14" t="str">
        <f t="shared" si="58"/>
        <v/>
      </c>
      <c r="F963" s="15">
        <f t="shared" si="57"/>
        <v>0</v>
      </c>
      <c r="G963" s="16">
        <f t="shared" si="60"/>
        <v>0</v>
      </c>
      <c r="H963" s="16" t="str">
        <f t="shared" si="59"/>
        <v/>
      </c>
    </row>
    <row r="964" spans="1:8" x14ac:dyDescent="0.25">
      <c r="A964" s="13" t="s">
        <v>1117</v>
      </c>
      <c r="B964" s="13" t="s">
        <v>1118</v>
      </c>
      <c r="C964" s="14">
        <v>1057</v>
      </c>
      <c r="D964" s="14"/>
      <c r="E964" s="14" t="str">
        <f t="shared" si="58"/>
        <v/>
      </c>
      <c r="F964" s="15">
        <f t="shared" si="57"/>
        <v>0</v>
      </c>
      <c r="G964" s="16">
        <f t="shared" si="60"/>
        <v>0</v>
      </c>
      <c r="H964" s="16" t="str">
        <f t="shared" si="59"/>
        <v/>
      </c>
    </row>
    <row r="965" spans="1:8" x14ac:dyDescent="0.25">
      <c r="A965" s="13" t="s">
        <v>1117</v>
      </c>
      <c r="B965" s="13" t="s">
        <v>1119</v>
      </c>
      <c r="C965" s="14">
        <v>1098</v>
      </c>
      <c r="D965" s="14"/>
      <c r="E965" s="14" t="str">
        <f t="shared" si="58"/>
        <v/>
      </c>
      <c r="F965" s="15">
        <f t="shared" ref="F965:F1028" si="61">$A$2</f>
        <v>0</v>
      </c>
      <c r="G965" s="16">
        <f t="shared" si="60"/>
        <v>0</v>
      </c>
      <c r="H965" s="16" t="str">
        <f t="shared" si="59"/>
        <v/>
      </c>
    </row>
    <row r="966" spans="1:8" x14ac:dyDescent="0.25">
      <c r="A966" s="13" t="s">
        <v>1117</v>
      </c>
      <c r="B966" s="13" t="s">
        <v>1120</v>
      </c>
      <c r="C966" s="14">
        <v>1254</v>
      </c>
      <c r="D966" s="14"/>
      <c r="E966" s="14" t="str">
        <f t="shared" ref="E966:E1029" si="62">IF(ISBLANK(D966)=TRUE,"",C966+D966)</f>
        <v/>
      </c>
      <c r="F966" s="15">
        <f t="shared" si="61"/>
        <v>0</v>
      </c>
      <c r="G966" s="16">
        <f t="shared" si="60"/>
        <v>0</v>
      </c>
      <c r="H966" s="16" t="str">
        <f t="shared" ref="H966:H1029" si="63">IF(ISERR(E966*F966),"",E966*F966)</f>
        <v/>
      </c>
    </row>
    <row r="967" spans="1:8" x14ac:dyDescent="0.25">
      <c r="A967" s="13" t="s">
        <v>1117</v>
      </c>
      <c r="B967" s="13" t="s">
        <v>1121</v>
      </c>
      <c r="C967" s="14">
        <v>1771</v>
      </c>
      <c r="D967" s="14"/>
      <c r="E967" s="14" t="str">
        <f t="shared" si="62"/>
        <v/>
      </c>
      <c r="F967" s="15">
        <f t="shared" si="61"/>
        <v>0</v>
      </c>
      <c r="G967" s="16">
        <f t="shared" si="60"/>
        <v>0</v>
      </c>
      <c r="H967" s="16" t="str">
        <f t="shared" si="63"/>
        <v/>
      </c>
    </row>
    <row r="968" spans="1:8" x14ac:dyDescent="0.25">
      <c r="A968" s="13" t="s">
        <v>1117</v>
      </c>
      <c r="B968" s="13" t="s">
        <v>1122</v>
      </c>
      <c r="C968" s="14">
        <v>3729</v>
      </c>
      <c r="D968" s="14"/>
      <c r="E968" s="14" t="str">
        <f t="shared" si="62"/>
        <v/>
      </c>
      <c r="F968" s="15">
        <f t="shared" si="61"/>
        <v>0</v>
      </c>
      <c r="G968" s="16">
        <f t="shared" si="60"/>
        <v>0</v>
      </c>
      <c r="H968" s="16" t="str">
        <f t="shared" si="63"/>
        <v/>
      </c>
    </row>
    <row r="969" spans="1:8" x14ac:dyDescent="0.25">
      <c r="A969" s="13" t="s">
        <v>1117</v>
      </c>
      <c r="B969" s="13" t="s">
        <v>1123</v>
      </c>
      <c r="C969" s="14">
        <v>5404</v>
      </c>
      <c r="D969" s="14"/>
      <c r="E969" s="14" t="str">
        <f t="shared" si="62"/>
        <v/>
      </c>
      <c r="F969" s="15">
        <f t="shared" si="61"/>
        <v>0</v>
      </c>
      <c r="G969" s="16">
        <f t="shared" si="60"/>
        <v>0</v>
      </c>
      <c r="H969" s="16" t="str">
        <f t="shared" si="63"/>
        <v/>
      </c>
    </row>
    <row r="970" spans="1:8" x14ac:dyDescent="0.25">
      <c r="A970" s="13" t="s">
        <v>1117</v>
      </c>
      <c r="B970" s="13" t="s">
        <v>1124</v>
      </c>
      <c r="C970" s="14">
        <v>6792</v>
      </c>
      <c r="D970" s="14"/>
      <c r="E970" s="14" t="str">
        <f t="shared" si="62"/>
        <v/>
      </c>
      <c r="F970" s="15">
        <f t="shared" si="61"/>
        <v>0</v>
      </c>
      <c r="G970" s="16">
        <f t="shared" si="60"/>
        <v>0</v>
      </c>
      <c r="H970" s="16" t="str">
        <f t="shared" si="63"/>
        <v/>
      </c>
    </row>
    <row r="971" spans="1:8" x14ac:dyDescent="0.25">
      <c r="A971" s="13" t="s">
        <v>1117</v>
      </c>
      <c r="B971" s="13" t="s">
        <v>1125</v>
      </c>
      <c r="C971" s="14">
        <v>9411</v>
      </c>
      <c r="D971" s="14"/>
      <c r="E971" s="14" t="str">
        <f t="shared" si="62"/>
        <v/>
      </c>
      <c r="F971" s="15">
        <f t="shared" si="61"/>
        <v>0</v>
      </c>
      <c r="G971" s="16">
        <f t="shared" si="60"/>
        <v>0</v>
      </c>
      <c r="H971" s="16" t="str">
        <f t="shared" si="63"/>
        <v/>
      </c>
    </row>
    <row r="972" spans="1:8" x14ac:dyDescent="0.25">
      <c r="A972" s="13" t="s">
        <v>1126</v>
      </c>
      <c r="B972" s="13" t="s">
        <v>1127</v>
      </c>
      <c r="C972" s="14">
        <v>1165</v>
      </c>
      <c r="D972" s="14"/>
      <c r="E972" s="14" t="str">
        <f t="shared" si="62"/>
        <v/>
      </c>
      <c r="F972" s="15">
        <f t="shared" si="61"/>
        <v>0</v>
      </c>
      <c r="G972" s="16">
        <f t="shared" si="60"/>
        <v>0</v>
      </c>
      <c r="H972" s="16" t="str">
        <f t="shared" si="63"/>
        <v/>
      </c>
    </row>
    <row r="973" spans="1:8" x14ac:dyDescent="0.25">
      <c r="A973" s="13" t="s">
        <v>1126</v>
      </c>
      <c r="B973" s="13" t="s">
        <v>1128</v>
      </c>
      <c r="C973" s="14">
        <v>1211</v>
      </c>
      <c r="D973" s="14"/>
      <c r="E973" s="14" t="str">
        <f t="shared" si="62"/>
        <v/>
      </c>
      <c r="F973" s="15">
        <f t="shared" si="61"/>
        <v>0</v>
      </c>
      <c r="G973" s="16">
        <f t="shared" si="60"/>
        <v>0</v>
      </c>
      <c r="H973" s="16" t="str">
        <f t="shared" si="63"/>
        <v/>
      </c>
    </row>
    <row r="974" spans="1:8" x14ac:dyDescent="0.25">
      <c r="A974" s="13" t="s">
        <v>1126</v>
      </c>
      <c r="B974" s="13" t="s">
        <v>1129</v>
      </c>
      <c r="C974" s="14">
        <v>1376</v>
      </c>
      <c r="D974" s="14"/>
      <c r="E974" s="14" t="str">
        <f t="shared" si="62"/>
        <v/>
      </c>
      <c r="F974" s="15">
        <f t="shared" si="61"/>
        <v>0</v>
      </c>
      <c r="G974" s="16">
        <f t="shared" si="60"/>
        <v>0</v>
      </c>
      <c r="H974" s="16" t="str">
        <f t="shared" si="63"/>
        <v/>
      </c>
    </row>
    <row r="975" spans="1:8" x14ac:dyDescent="0.25">
      <c r="A975" s="13" t="s">
        <v>1126</v>
      </c>
      <c r="B975" s="13" t="s">
        <v>1130</v>
      </c>
      <c r="C975" s="14">
        <v>1947</v>
      </c>
      <c r="D975" s="14"/>
      <c r="E975" s="14" t="str">
        <f t="shared" si="62"/>
        <v/>
      </c>
      <c r="F975" s="15">
        <f t="shared" si="61"/>
        <v>0</v>
      </c>
      <c r="G975" s="16">
        <f t="shared" si="60"/>
        <v>0</v>
      </c>
      <c r="H975" s="16" t="str">
        <f t="shared" si="63"/>
        <v/>
      </c>
    </row>
    <row r="976" spans="1:8" x14ac:dyDescent="0.25">
      <c r="A976" s="13" t="s">
        <v>1126</v>
      </c>
      <c r="B976" s="13" t="s">
        <v>1131</v>
      </c>
      <c r="C976" s="14">
        <v>4105</v>
      </c>
      <c r="D976" s="14"/>
      <c r="E976" s="14" t="str">
        <f t="shared" si="62"/>
        <v/>
      </c>
      <c r="F976" s="15">
        <f t="shared" si="61"/>
        <v>0</v>
      </c>
      <c r="G976" s="16">
        <f t="shared" si="60"/>
        <v>0</v>
      </c>
      <c r="H976" s="16" t="str">
        <f t="shared" si="63"/>
        <v/>
      </c>
    </row>
    <row r="977" spans="1:8" x14ac:dyDescent="0.25">
      <c r="A977" s="13" t="s">
        <v>1126</v>
      </c>
      <c r="B977" s="13" t="s">
        <v>1132</v>
      </c>
      <c r="C977" s="14">
        <v>5947</v>
      </c>
      <c r="D977" s="14"/>
      <c r="E977" s="14" t="str">
        <f t="shared" si="62"/>
        <v/>
      </c>
      <c r="F977" s="15">
        <f t="shared" si="61"/>
        <v>0</v>
      </c>
      <c r="G977" s="16">
        <f t="shared" si="60"/>
        <v>0</v>
      </c>
      <c r="H977" s="16" t="str">
        <f t="shared" si="63"/>
        <v/>
      </c>
    </row>
    <row r="978" spans="1:8" x14ac:dyDescent="0.25">
      <c r="A978" s="13" t="s">
        <v>1126</v>
      </c>
      <c r="B978" s="13" t="s">
        <v>1133</v>
      </c>
      <c r="C978" s="14">
        <v>7469</v>
      </c>
      <c r="D978" s="14"/>
      <c r="E978" s="14" t="str">
        <f t="shared" si="62"/>
        <v/>
      </c>
      <c r="F978" s="15">
        <f t="shared" si="61"/>
        <v>0</v>
      </c>
      <c r="G978" s="16">
        <f t="shared" si="60"/>
        <v>0</v>
      </c>
      <c r="H978" s="16" t="str">
        <f t="shared" si="63"/>
        <v/>
      </c>
    </row>
    <row r="979" spans="1:8" x14ac:dyDescent="0.25">
      <c r="A979" s="13" t="s">
        <v>1126</v>
      </c>
      <c r="B979" s="13" t="s">
        <v>1134</v>
      </c>
      <c r="C979" s="14">
        <v>10355</v>
      </c>
      <c r="D979" s="14"/>
      <c r="E979" s="14" t="str">
        <f t="shared" si="62"/>
        <v/>
      </c>
      <c r="F979" s="15">
        <f t="shared" si="61"/>
        <v>0</v>
      </c>
      <c r="G979" s="16">
        <f t="shared" si="60"/>
        <v>0</v>
      </c>
      <c r="H979" s="16" t="str">
        <f t="shared" si="63"/>
        <v/>
      </c>
    </row>
    <row r="980" spans="1:8" x14ac:dyDescent="0.25">
      <c r="A980" s="13" t="s">
        <v>1135</v>
      </c>
      <c r="B980" s="13" t="s">
        <v>1136</v>
      </c>
      <c r="C980" s="14">
        <v>692</v>
      </c>
      <c r="D980" s="14"/>
      <c r="E980" s="14" t="str">
        <f t="shared" si="62"/>
        <v/>
      </c>
      <c r="F980" s="15">
        <f t="shared" si="61"/>
        <v>0</v>
      </c>
      <c r="G980" s="16">
        <f t="shared" si="60"/>
        <v>0</v>
      </c>
      <c r="H980" s="16" t="str">
        <f t="shared" si="63"/>
        <v/>
      </c>
    </row>
    <row r="981" spans="1:8" x14ac:dyDescent="0.25">
      <c r="A981" s="13" t="s">
        <v>1135</v>
      </c>
      <c r="B981" s="13" t="s">
        <v>1137</v>
      </c>
      <c r="C981" s="14">
        <v>807</v>
      </c>
      <c r="D981" s="14"/>
      <c r="E981" s="14" t="str">
        <f t="shared" si="62"/>
        <v/>
      </c>
      <c r="F981" s="15">
        <f t="shared" si="61"/>
        <v>0</v>
      </c>
      <c r="G981" s="16">
        <f t="shared" si="60"/>
        <v>0</v>
      </c>
      <c r="H981" s="16" t="str">
        <f t="shared" si="63"/>
        <v/>
      </c>
    </row>
    <row r="982" spans="1:8" x14ac:dyDescent="0.25">
      <c r="A982" s="13" t="s">
        <v>1135</v>
      </c>
      <c r="B982" s="13" t="s">
        <v>1138</v>
      </c>
      <c r="C982" s="14">
        <v>1015</v>
      </c>
      <c r="D982" s="14"/>
      <c r="E982" s="14" t="str">
        <f t="shared" si="62"/>
        <v/>
      </c>
      <c r="F982" s="15">
        <f t="shared" si="61"/>
        <v>0</v>
      </c>
      <c r="G982" s="16">
        <f t="shared" si="60"/>
        <v>0</v>
      </c>
      <c r="H982" s="16" t="str">
        <f t="shared" si="63"/>
        <v/>
      </c>
    </row>
    <row r="983" spans="1:8" x14ac:dyDescent="0.25">
      <c r="A983" s="13" t="s">
        <v>1135</v>
      </c>
      <c r="B983" s="13" t="s">
        <v>1139</v>
      </c>
      <c r="C983" s="14">
        <v>1286</v>
      </c>
      <c r="D983" s="14"/>
      <c r="E983" s="14" t="str">
        <f t="shared" si="62"/>
        <v/>
      </c>
      <c r="F983" s="15">
        <f t="shared" si="61"/>
        <v>0</v>
      </c>
      <c r="G983" s="16">
        <f t="shared" si="60"/>
        <v>0</v>
      </c>
      <c r="H983" s="16" t="str">
        <f t="shared" si="63"/>
        <v/>
      </c>
    </row>
    <row r="984" spans="1:8" x14ac:dyDescent="0.25">
      <c r="A984" s="13" t="s">
        <v>1135</v>
      </c>
      <c r="B984" s="13" t="s">
        <v>1140</v>
      </c>
      <c r="C984" s="14">
        <v>1987</v>
      </c>
      <c r="D984" s="14"/>
      <c r="E984" s="14" t="str">
        <f t="shared" si="62"/>
        <v/>
      </c>
      <c r="F984" s="15">
        <f t="shared" si="61"/>
        <v>0</v>
      </c>
      <c r="G984" s="16">
        <f t="shared" si="60"/>
        <v>0</v>
      </c>
      <c r="H984" s="16" t="str">
        <f t="shared" si="63"/>
        <v/>
      </c>
    </row>
    <row r="985" spans="1:8" x14ac:dyDescent="0.25">
      <c r="A985" s="13" t="s">
        <v>1135</v>
      </c>
      <c r="B985" s="13" t="s">
        <v>1141</v>
      </c>
      <c r="C985" s="14">
        <v>2643</v>
      </c>
      <c r="D985" s="14"/>
      <c r="E985" s="14" t="str">
        <f t="shared" si="62"/>
        <v/>
      </c>
      <c r="F985" s="15">
        <f t="shared" si="61"/>
        <v>0</v>
      </c>
      <c r="G985" s="16">
        <f t="shared" si="60"/>
        <v>0</v>
      </c>
      <c r="H985" s="16" t="str">
        <f t="shared" si="63"/>
        <v/>
      </c>
    </row>
    <row r="986" spans="1:8" x14ac:dyDescent="0.25">
      <c r="A986" s="13" t="s">
        <v>1135</v>
      </c>
      <c r="B986" s="13" t="s">
        <v>1142</v>
      </c>
      <c r="C986" s="14">
        <v>4962</v>
      </c>
      <c r="D986" s="14"/>
      <c r="E986" s="14" t="str">
        <f t="shared" si="62"/>
        <v/>
      </c>
      <c r="F986" s="15">
        <f t="shared" si="61"/>
        <v>0</v>
      </c>
      <c r="G986" s="16">
        <f t="shared" si="60"/>
        <v>0</v>
      </c>
      <c r="H986" s="16" t="str">
        <f t="shared" si="63"/>
        <v/>
      </c>
    </row>
    <row r="987" spans="1:8" x14ac:dyDescent="0.25">
      <c r="A987" s="13" t="s">
        <v>1135</v>
      </c>
      <c r="B987" s="13" t="s">
        <v>1143</v>
      </c>
      <c r="C987" s="14">
        <v>7361</v>
      </c>
      <c r="D987" s="14"/>
      <c r="E987" s="14" t="str">
        <f t="shared" si="62"/>
        <v/>
      </c>
      <c r="F987" s="15">
        <f t="shared" si="61"/>
        <v>0</v>
      </c>
      <c r="G987" s="16">
        <f t="shared" si="60"/>
        <v>0</v>
      </c>
      <c r="H987" s="16" t="str">
        <f t="shared" si="63"/>
        <v/>
      </c>
    </row>
    <row r="988" spans="1:8" x14ac:dyDescent="0.25">
      <c r="A988" s="13" t="s">
        <v>1135</v>
      </c>
      <c r="B988" s="13" t="s">
        <v>1144</v>
      </c>
      <c r="C988" s="14">
        <v>9720</v>
      </c>
      <c r="D988" s="14"/>
      <c r="E988" s="14" t="str">
        <f t="shared" si="62"/>
        <v/>
      </c>
      <c r="F988" s="15">
        <f t="shared" si="61"/>
        <v>0</v>
      </c>
      <c r="G988" s="16">
        <f t="shared" si="60"/>
        <v>0</v>
      </c>
      <c r="H988" s="16" t="str">
        <f t="shared" si="63"/>
        <v/>
      </c>
    </row>
    <row r="989" spans="1:8" x14ac:dyDescent="0.25">
      <c r="A989" s="13" t="s">
        <v>1135</v>
      </c>
      <c r="B989" s="13" t="s">
        <v>1145</v>
      </c>
      <c r="C989" s="14">
        <v>13865</v>
      </c>
      <c r="D989" s="14"/>
      <c r="E989" s="14" t="str">
        <f t="shared" si="62"/>
        <v/>
      </c>
      <c r="F989" s="15">
        <f t="shared" si="61"/>
        <v>0</v>
      </c>
      <c r="G989" s="16">
        <f t="shared" si="60"/>
        <v>0</v>
      </c>
      <c r="H989" s="16" t="str">
        <f t="shared" si="63"/>
        <v/>
      </c>
    </row>
    <row r="990" spans="1:8" x14ac:dyDescent="0.25">
      <c r="A990" s="13" t="s">
        <v>1135</v>
      </c>
      <c r="B990" s="13" t="s">
        <v>1146</v>
      </c>
      <c r="C990" s="14">
        <v>17185</v>
      </c>
      <c r="D990" s="14"/>
      <c r="E990" s="14" t="str">
        <f t="shared" si="62"/>
        <v/>
      </c>
      <c r="F990" s="15">
        <f t="shared" si="61"/>
        <v>0</v>
      </c>
      <c r="G990" s="16">
        <f t="shared" si="60"/>
        <v>0</v>
      </c>
      <c r="H990" s="16" t="str">
        <f t="shared" si="63"/>
        <v/>
      </c>
    </row>
    <row r="991" spans="1:8" x14ac:dyDescent="0.25">
      <c r="A991" s="13" t="s">
        <v>1135</v>
      </c>
      <c r="B991" s="13" t="s">
        <v>1147</v>
      </c>
      <c r="C991" s="14">
        <v>20758</v>
      </c>
      <c r="D991" s="14"/>
      <c r="E991" s="14" t="str">
        <f t="shared" si="62"/>
        <v/>
      </c>
      <c r="F991" s="15">
        <f t="shared" si="61"/>
        <v>0</v>
      </c>
      <c r="G991" s="16">
        <f t="shared" si="60"/>
        <v>0</v>
      </c>
      <c r="H991" s="16" t="str">
        <f t="shared" si="63"/>
        <v/>
      </c>
    </row>
    <row r="992" spans="1:8" x14ac:dyDescent="0.25">
      <c r="A992" s="13" t="s">
        <v>1148</v>
      </c>
      <c r="B992" s="13" t="s">
        <v>1149</v>
      </c>
      <c r="C992" s="14">
        <v>681</v>
      </c>
      <c r="D992" s="14"/>
      <c r="E992" s="14" t="str">
        <f t="shared" si="62"/>
        <v/>
      </c>
      <c r="F992" s="15">
        <f t="shared" si="61"/>
        <v>0</v>
      </c>
      <c r="G992" s="16">
        <f t="shared" si="60"/>
        <v>0</v>
      </c>
      <c r="H992" s="16" t="str">
        <f t="shared" si="63"/>
        <v/>
      </c>
    </row>
    <row r="993" spans="1:8" x14ac:dyDescent="0.25">
      <c r="A993" s="13" t="s">
        <v>1148</v>
      </c>
      <c r="B993" s="13" t="s">
        <v>1150</v>
      </c>
      <c r="C993" s="14">
        <v>793</v>
      </c>
      <c r="D993" s="14"/>
      <c r="E993" s="14" t="str">
        <f t="shared" si="62"/>
        <v/>
      </c>
      <c r="F993" s="15">
        <f t="shared" si="61"/>
        <v>0</v>
      </c>
      <c r="G993" s="16">
        <f t="shared" si="60"/>
        <v>0</v>
      </c>
      <c r="H993" s="16" t="str">
        <f t="shared" si="63"/>
        <v/>
      </c>
    </row>
    <row r="994" spans="1:8" x14ac:dyDescent="0.25">
      <c r="A994" s="13" t="s">
        <v>1148</v>
      </c>
      <c r="B994" s="13" t="s">
        <v>1151</v>
      </c>
      <c r="C994" s="14">
        <v>1000</v>
      </c>
      <c r="D994" s="14"/>
      <c r="E994" s="14" t="str">
        <f t="shared" si="62"/>
        <v/>
      </c>
      <c r="F994" s="15">
        <f t="shared" si="61"/>
        <v>0</v>
      </c>
      <c r="G994" s="16">
        <f t="shared" si="60"/>
        <v>0</v>
      </c>
      <c r="H994" s="16" t="str">
        <f t="shared" si="63"/>
        <v/>
      </c>
    </row>
    <row r="995" spans="1:8" x14ac:dyDescent="0.25">
      <c r="A995" s="13" t="s">
        <v>1148</v>
      </c>
      <c r="B995" s="13" t="s">
        <v>1152</v>
      </c>
      <c r="C995" s="14">
        <v>1264</v>
      </c>
      <c r="D995" s="14"/>
      <c r="E995" s="14" t="str">
        <f t="shared" si="62"/>
        <v/>
      </c>
      <c r="F995" s="15">
        <f t="shared" si="61"/>
        <v>0</v>
      </c>
      <c r="G995" s="16">
        <f t="shared" si="60"/>
        <v>0</v>
      </c>
      <c r="H995" s="16" t="str">
        <f t="shared" si="63"/>
        <v/>
      </c>
    </row>
    <row r="996" spans="1:8" x14ac:dyDescent="0.25">
      <c r="A996" s="13" t="s">
        <v>1148</v>
      </c>
      <c r="B996" s="13" t="s">
        <v>1153</v>
      </c>
      <c r="C996" s="14">
        <v>1953</v>
      </c>
      <c r="D996" s="14"/>
      <c r="E996" s="14" t="str">
        <f t="shared" si="62"/>
        <v/>
      </c>
      <c r="F996" s="15">
        <f t="shared" si="61"/>
        <v>0</v>
      </c>
      <c r="G996" s="16">
        <f t="shared" si="60"/>
        <v>0</v>
      </c>
      <c r="H996" s="16" t="str">
        <f t="shared" si="63"/>
        <v/>
      </c>
    </row>
    <row r="997" spans="1:8" x14ac:dyDescent="0.25">
      <c r="A997" s="13" t="s">
        <v>1148</v>
      </c>
      <c r="B997" s="13" t="s">
        <v>1154</v>
      </c>
      <c r="C997" s="14">
        <v>2598</v>
      </c>
      <c r="D997" s="14"/>
      <c r="E997" s="14" t="str">
        <f t="shared" si="62"/>
        <v/>
      </c>
      <c r="F997" s="15">
        <f t="shared" si="61"/>
        <v>0</v>
      </c>
      <c r="G997" s="16">
        <f t="shared" si="60"/>
        <v>0</v>
      </c>
      <c r="H997" s="16" t="str">
        <f t="shared" si="63"/>
        <v/>
      </c>
    </row>
    <row r="998" spans="1:8" x14ac:dyDescent="0.25">
      <c r="A998" s="13" t="s">
        <v>1148</v>
      </c>
      <c r="B998" s="13" t="s">
        <v>1155</v>
      </c>
      <c r="C998" s="14">
        <v>5400</v>
      </c>
      <c r="D998" s="14"/>
      <c r="E998" s="14" t="str">
        <f t="shared" si="62"/>
        <v/>
      </c>
      <c r="F998" s="15">
        <f t="shared" si="61"/>
        <v>0</v>
      </c>
      <c r="G998" s="16">
        <f t="shared" si="60"/>
        <v>0</v>
      </c>
      <c r="H998" s="16" t="str">
        <f t="shared" si="63"/>
        <v/>
      </c>
    </row>
    <row r="999" spans="1:8" x14ac:dyDescent="0.25">
      <c r="A999" s="13" t="s">
        <v>1148</v>
      </c>
      <c r="B999" s="13" t="s">
        <v>1156</v>
      </c>
      <c r="C999" s="14">
        <v>7825</v>
      </c>
      <c r="D999" s="14"/>
      <c r="E999" s="14" t="str">
        <f t="shared" si="62"/>
        <v/>
      </c>
      <c r="F999" s="15">
        <f t="shared" si="61"/>
        <v>0</v>
      </c>
      <c r="G999" s="16">
        <f t="shared" si="60"/>
        <v>0</v>
      </c>
      <c r="H999" s="16" t="str">
        <f t="shared" si="63"/>
        <v/>
      </c>
    </row>
    <row r="1000" spans="1:8" x14ac:dyDescent="0.25">
      <c r="A1000" s="13" t="s">
        <v>1148</v>
      </c>
      <c r="B1000" s="13" t="s">
        <v>1157</v>
      </c>
      <c r="C1000" s="14">
        <v>9893</v>
      </c>
      <c r="D1000" s="14"/>
      <c r="E1000" s="14" t="str">
        <f t="shared" si="62"/>
        <v/>
      </c>
      <c r="F1000" s="15">
        <f t="shared" si="61"/>
        <v>0</v>
      </c>
      <c r="G1000" s="16">
        <f t="shared" si="60"/>
        <v>0</v>
      </c>
      <c r="H1000" s="16" t="str">
        <f t="shared" si="63"/>
        <v/>
      </c>
    </row>
    <row r="1001" spans="1:8" x14ac:dyDescent="0.25">
      <c r="A1001" s="13" t="s">
        <v>1148</v>
      </c>
      <c r="B1001" s="13" t="s">
        <v>1158</v>
      </c>
      <c r="C1001" s="14">
        <v>13914</v>
      </c>
      <c r="D1001" s="14"/>
      <c r="E1001" s="14" t="str">
        <f t="shared" si="62"/>
        <v/>
      </c>
      <c r="F1001" s="15">
        <f t="shared" si="61"/>
        <v>0</v>
      </c>
      <c r="G1001" s="16">
        <f t="shared" si="60"/>
        <v>0</v>
      </c>
      <c r="H1001" s="16" t="str">
        <f t="shared" si="63"/>
        <v/>
      </c>
    </row>
    <row r="1002" spans="1:8" x14ac:dyDescent="0.25">
      <c r="A1002" s="13" t="s">
        <v>1148</v>
      </c>
      <c r="B1002" s="13" t="s">
        <v>1159</v>
      </c>
      <c r="C1002" s="14">
        <v>15376</v>
      </c>
      <c r="D1002" s="14"/>
      <c r="E1002" s="14" t="str">
        <f t="shared" si="62"/>
        <v/>
      </c>
      <c r="F1002" s="15">
        <f t="shared" si="61"/>
        <v>0</v>
      </c>
      <c r="G1002" s="16">
        <f t="shared" si="60"/>
        <v>0</v>
      </c>
      <c r="H1002" s="16" t="str">
        <f t="shared" si="63"/>
        <v/>
      </c>
    </row>
    <row r="1003" spans="1:8" x14ac:dyDescent="0.25">
      <c r="A1003" s="13" t="s">
        <v>1148</v>
      </c>
      <c r="B1003" s="13" t="s">
        <v>1160</v>
      </c>
      <c r="C1003" s="14">
        <v>18808</v>
      </c>
      <c r="D1003" s="14"/>
      <c r="E1003" s="14" t="str">
        <f t="shared" si="62"/>
        <v/>
      </c>
      <c r="F1003" s="15">
        <f t="shared" si="61"/>
        <v>0</v>
      </c>
      <c r="G1003" s="16">
        <f t="shared" si="60"/>
        <v>0</v>
      </c>
      <c r="H1003" s="16" t="str">
        <f t="shared" si="63"/>
        <v/>
      </c>
    </row>
    <row r="1004" spans="1:8" x14ac:dyDescent="0.25">
      <c r="A1004" s="13" t="s">
        <v>1161</v>
      </c>
      <c r="B1004" s="13" t="s">
        <v>1162</v>
      </c>
      <c r="C1004" s="14">
        <v>692</v>
      </c>
      <c r="D1004" s="14"/>
      <c r="E1004" s="14" t="str">
        <f t="shared" si="62"/>
        <v/>
      </c>
      <c r="F1004" s="15">
        <f t="shared" si="61"/>
        <v>0</v>
      </c>
      <c r="G1004" s="16">
        <f t="shared" si="60"/>
        <v>0</v>
      </c>
      <c r="H1004" s="16" t="str">
        <f t="shared" si="63"/>
        <v/>
      </c>
    </row>
    <row r="1005" spans="1:8" x14ac:dyDescent="0.25">
      <c r="A1005" s="13" t="s">
        <v>1161</v>
      </c>
      <c r="B1005" s="13" t="s">
        <v>1163</v>
      </c>
      <c r="C1005" s="14">
        <v>807</v>
      </c>
      <c r="D1005" s="14"/>
      <c r="E1005" s="14" t="str">
        <f t="shared" si="62"/>
        <v/>
      </c>
      <c r="F1005" s="15">
        <f t="shared" si="61"/>
        <v>0</v>
      </c>
      <c r="G1005" s="16">
        <f t="shared" ref="G1005:G1068" si="64">F1005*C1005</f>
        <v>0</v>
      </c>
      <c r="H1005" s="16" t="str">
        <f t="shared" si="63"/>
        <v/>
      </c>
    </row>
    <row r="1006" spans="1:8" x14ac:dyDescent="0.25">
      <c r="A1006" s="13" t="s">
        <v>1161</v>
      </c>
      <c r="B1006" s="13" t="s">
        <v>1164</v>
      </c>
      <c r="C1006" s="14">
        <v>1015</v>
      </c>
      <c r="D1006" s="14"/>
      <c r="E1006" s="14" t="str">
        <f t="shared" si="62"/>
        <v/>
      </c>
      <c r="F1006" s="15">
        <f t="shared" si="61"/>
        <v>0</v>
      </c>
      <c r="G1006" s="16">
        <f t="shared" si="64"/>
        <v>0</v>
      </c>
      <c r="H1006" s="16" t="str">
        <f t="shared" si="63"/>
        <v/>
      </c>
    </row>
    <row r="1007" spans="1:8" x14ac:dyDescent="0.25">
      <c r="A1007" s="13" t="s">
        <v>1161</v>
      </c>
      <c r="B1007" s="13" t="s">
        <v>1165</v>
      </c>
      <c r="C1007" s="14">
        <v>1286</v>
      </c>
      <c r="D1007" s="14"/>
      <c r="E1007" s="14" t="str">
        <f t="shared" si="62"/>
        <v/>
      </c>
      <c r="F1007" s="15">
        <f t="shared" si="61"/>
        <v>0</v>
      </c>
      <c r="G1007" s="16">
        <f t="shared" si="64"/>
        <v>0</v>
      </c>
      <c r="H1007" s="16" t="str">
        <f t="shared" si="63"/>
        <v/>
      </c>
    </row>
    <row r="1008" spans="1:8" x14ac:dyDescent="0.25">
      <c r="A1008" s="13" t="s">
        <v>1161</v>
      </c>
      <c r="B1008" s="13" t="s">
        <v>1166</v>
      </c>
      <c r="C1008" s="14">
        <v>1987</v>
      </c>
      <c r="D1008" s="14"/>
      <c r="E1008" s="14" t="str">
        <f t="shared" si="62"/>
        <v/>
      </c>
      <c r="F1008" s="15">
        <f t="shared" si="61"/>
        <v>0</v>
      </c>
      <c r="G1008" s="16">
        <f t="shared" si="64"/>
        <v>0</v>
      </c>
      <c r="H1008" s="16" t="str">
        <f t="shared" si="63"/>
        <v/>
      </c>
    </row>
    <row r="1009" spans="1:8" x14ac:dyDescent="0.25">
      <c r="A1009" s="13" t="s">
        <v>1161</v>
      </c>
      <c r="B1009" s="13" t="s">
        <v>1167</v>
      </c>
      <c r="C1009" s="14">
        <v>2643</v>
      </c>
      <c r="D1009" s="14"/>
      <c r="E1009" s="14" t="str">
        <f t="shared" si="62"/>
        <v/>
      </c>
      <c r="F1009" s="15">
        <f t="shared" si="61"/>
        <v>0</v>
      </c>
      <c r="G1009" s="16">
        <f t="shared" si="64"/>
        <v>0</v>
      </c>
      <c r="H1009" s="16" t="str">
        <f t="shared" si="63"/>
        <v/>
      </c>
    </row>
    <row r="1010" spans="1:8" x14ac:dyDescent="0.25">
      <c r="A1010" s="13" t="s">
        <v>1161</v>
      </c>
      <c r="B1010" s="13" t="s">
        <v>1168</v>
      </c>
      <c r="C1010" s="14">
        <v>5458</v>
      </c>
      <c r="D1010" s="14"/>
      <c r="E1010" s="14" t="str">
        <f t="shared" si="62"/>
        <v/>
      </c>
      <c r="F1010" s="15">
        <f t="shared" si="61"/>
        <v>0</v>
      </c>
      <c r="G1010" s="16">
        <f t="shared" si="64"/>
        <v>0</v>
      </c>
      <c r="H1010" s="16" t="str">
        <f t="shared" si="63"/>
        <v/>
      </c>
    </row>
    <row r="1011" spans="1:8" x14ac:dyDescent="0.25">
      <c r="A1011" s="13" t="s">
        <v>1161</v>
      </c>
      <c r="B1011" s="13" t="s">
        <v>1169</v>
      </c>
      <c r="C1011" s="14">
        <v>8271</v>
      </c>
      <c r="D1011" s="14"/>
      <c r="E1011" s="14" t="str">
        <f t="shared" si="62"/>
        <v/>
      </c>
      <c r="F1011" s="15">
        <f t="shared" si="61"/>
        <v>0</v>
      </c>
      <c r="G1011" s="16">
        <f t="shared" si="64"/>
        <v>0</v>
      </c>
      <c r="H1011" s="16" t="str">
        <f t="shared" si="63"/>
        <v/>
      </c>
    </row>
    <row r="1012" spans="1:8" x14ac:dyDescent="0.25">
      <c r="A1012" s="13" t="s">
        <v>1161</v>
      </c>
      <c r="B1012" s="13" t="s">
        <v>1170</v>
      </c>
      <c r="C1012" s="14">
        <v>10415</v>
      </c>
      <c r="D1012" s="14"/>
      <c r="E1012" s="14" t="str">
        <f t="shared" si="62"/>
        <v/>
      </c>
      <c r="F1012" s="15">
        <f t="shared" si="61"/>
        <v>0</v>
      </c>
      <c r="G1012" s="16">
        <f t="shared" si="64"/>
        <v>0</v>
      </c>
      <c r="H1012" s="16" t="str">
        <f t="shared" si="63"/>
        <v/>
      </c>
    </row>
    <row r="1013" spans="1:8" x14ac:dyDescent="0.25">
      <c r="A1013" s="13" t="s">
        <v>1161</v>
      </c>
      <c r="B1013" s="13" t="s">
        <v>1171</v>
      </c>
      <c r="C1013" s="14">
        <v>14696</v>
      </c>
      <c r="D1013" s="14"/>
      <c r="E1013" s="14" t="str">
        <f t="shared" si="62"/>
        <v/>
      </c>
      <c r="F1013" s="15">
        <f t="shared" si="61"/>
        <v>0</v>
      </c>
      <c r="G1013" s="16">
        <f t="shared" si="64"/>
        <v>0</v>
      </c>
      <c r="H1013" s="16" t="str">
        <f t="shared" si="63"/>
        <v/>
      </c>
    </row>
    <row r="1014" spans="1:8" x14ac:dyDescent="0.25">
      <c r="A1014" s="13" t="s">
        <v>1161</v>
      </c>
      <c r="B1014" s="13" t="s">
        <v>1172</v>
      </c>
      <c r="C1014" s="14">
        <v>19284</v>
      </c>
      <c r="D1014" s="14"/>
      <c r="E1014" s="14" t="str">
        <f t="shared" si="62"/>
        <v/>
      </c>
      <c r="F1014" s="15">
        <f t="shared" si="61"/>
        <v>0</v>
      </c>
      <c r="G1014" s="16">
        <f t="shared" si="64"/>
        <v>0</v>
      </c>
      <c r="H1014" s="16" t="str">
        <f t="shared" si="63"/>
        <v/>
      </c>
    </row>
    <row r="1015" spans="1:8" x14ac:dyDescent="0.25">
      <c r="A1015" s="13" t="s">
        <v>1161</v>
      </c>
      <c r="B1015" s="13" t="s">
        <v>1173</v>
      </c>
      <c r="C1015" s="14">
        <v>23543</v>
      </c>
      <c r="D1015" s="14"/>
      <c r="E1015" s="14" t="str">
        <f t="shared" si="62"/>
        <v/>
      </c>
      <c r="F1015" s="15">
        <f t="shared" si="61"/>
        <v>0</v>
      </c>
      <c r="G1015" s="16">
        <f t="shared" si="64"/>
        <v>0</v>
      </c>
      <c r="H1015" s="16" t="str">
        <f t="shared" si="63"/>
        <v/>
      </c>
    </row>
    <row r="1016" spans="1:8" x14ac:dyDescent="0.25">
      <c r="A1016" s="13" t="s">
        <v>1174</v>
      </c>
      <c r="B1016" s="13" t="s">
        <v>1175</v>
      </c>
      <c r="C1016" s="14">
        <v>1894</v>
      </c>
      <c r="D1016" s="14"/>
      <c r="E1016" s="14" t="str">
        <f t="shared" si="62"/>
        <v/>
      </c>
      <c r="F1016" s="15">
        <f t="shared" si="61"/>
        <v>0</v>
      </c>
      <c r="G1016" s="16">
        <f t="shared" si="64"/>
        <v>0</v>
      </c>
      <c r="H1016" s="16" t="str">
        <f t="shared" si="63"/>
        <v/>
      </c>
    </row>
    <row r="1017" spans="1:8" x14ac:dyDescent="0.25">
      <c r="A1017" s="13" t="s">
        <v>1174</v>
      </c>
      <c r="B1017" s="13" t="s">
        <v>1176</v>
      </c>
      <c r="C1017" s="14">
        <v>2365</v>
      </c>
      <c r="D1017" s="14"/>
      <c r="E1017" s="14" t="str">
        <f t="shared" si="62"/>
        <v/>
      </c>
      <c r="F1017" s="15">
        <f t="shared" si="61"/>
        <v>0</v>
      </c>
      <c r="G1017" s="16">
        <f t="shared" si="64"/>
        <v>0</v>
      </c>
      <c r="H1017" s="16" t="str">
        <f t="shared" si="63"/>
        <v/>
      </c>
    </row>
    <row r="1018" spans="1:8" x14ac:dyDescent="0.25">
      <c r="A1018" s="13" t="s">
        <v>1174</v>
      </c>
      <c r="B1018" s="13" t="s">
        <v>1177</v>
      </c>
      <c r="C1018" s="14">
        <v>2550</v>
      </c>
      <c r="D1018" s="14"/>
      <c r="E1018" s="14" t="str">
        <f t="shared" si="62"/>
        <v/>
      </c>
      <c r="F1018" s="15">
        <f t="shared" si="61"/>
        <v>0</v>
      </c>
      <c r="G1018" s="16">
        <f t="shared" si="64"/>
        <v>0</v>
      </c>
      <c r="H1018" s="16" t="str">
        <f t="shared" si="63"/>
        <v/>
      </c>
    </row>
    <row r="1019" spans="1:8" x14ac:dyDescent="0.25">
      <c r="A1019" s="13" t="s">
        <v>1174</v>
      </c>
      <c r="B1019" s="13" t="s">
        <v>1178</v>
      </c>
      <c r="C1019" s="14">
        <v>3248</v>
      </c>
      <c r="D1019" s="14"/>
      <c r="E1019" s="14" t="str">
        <f t="shared" si="62"/>
        <v/>
      </c>
      <c r="F1019" s="15">
        <f t="shared" si="61"/>
        <v>0</v>
      </c>
      <c r="G1019" s="16">
        <f t="shared" si="64"/>
        <v>0</v>
      </c>
      <c r="H1019" s="16" t="str">
        <f t="shared" si="63"/>
        <v/>
      </c>
    </row>
    <row r="1020" spans="1:8" x14ac:dyDescent="0.25">
      <c r="A1020" s="13" t="s">
        <v>1174</v>
      </c>
      <c r="B1020" s="13" t="s">
        <v>1179</v>
      </c>
      <c r="C1020" s="14">
        <v>4608</v>
      </c>
      <c r="D1020" s="14"/>
      <c r="E1020" s="14" t="str">
        <f t="shared" si="62"/>
        <v/>
      </c>
      <c r="F1020" s="15">
        <f t="shared" si="61"/>
        <v>0</v>
      </c>
      <c r="G1020" s="16">
        <f t="shared" si="64"/>
        <v>0</v>
      </c>
      <c r="H1020" s="16" t="str">
        <f t="shared" si="63"/>
        <v/>
      </c>
    </row>
    <row r="1021" spans="1:8" x14ac:dyDescent="0.25">
      <c r="A1021" s="13" t="s">
        <v>1174</v>
      </c>
      <c r="B1021" s="13" t="s">
        <v>1180</v>
      </c>
      <c r="C1021" s="14">
        <v>7018</v>
      </c>
      <c r="D1021" s="14"/>
      <c r="E1021" s="14" t="str">
        <f t="shared" si="62"/>
        <v/>
      </c>
      <c r="F1021" s="15">
        <f t="shared" si="61"/>
        <v>0</v>
      </c>
      <c r="G1021" s="16">
        <f t="shared" si="64"/>
        <v>0</v>
      </c>
      <c r="H1021" s="16" t="str">
        <f t="shared" si="63"/>
        <v/>
      </c>
    </row>
    <row r="1022" spans="1:8" x14ac:dyDescent="0.25">
      <c r="A1022" s="13" t="s">
        <v>1174</v>
      </c>
      <c r="B1022" s="13" t="s">
        <v>1181</v>
      </c>
      <c r="C1022" s="14">
        <v>8682</v>
      </c>
      <c r="D1022" s="14"/>
      <c r="E1022" s="14" t="str">
        <f t="shared" si="62"/>
        <v/>
      </c>
      <c r="F1022" s="15">
        <f t="shared" si="61"/>
        <v>0</v>
      </c>
      <c r="G1022" s="16">
        <f t="shared" si="64"/>
        <v>0</v>
      </c>
      <c r="H1022" s="16" t="str">
        <f t="shared" si="63"/>
        <v/>
      </c>
    </row>
    <row r="1023" spans="1:8" x14ac:dyDescent="0.25">
      <c r="A1023" s="13" t="s">
        <v>1174</v>
      </c>
      <c r="B1023" s="13" t="s">
        <v>1182</v>
      </c>
      <c r="C1023" s="14">
        <v>12686</v>
      </c>
      <c r="D1023" s="14"/>
      <c r="E1023" s="14" t="str">
        <f t="shared" si="62"/>
        <v/>
      </c>
      <c r="F1023" s="15">
        <f t="shared" si="61"/>
        <v>0</v>
      </c>
      <c r="G1023" s="16">
        <f t="shared" si="64"/>
        <v>0</v>
      </c>
      <c r="H1023" s="16" t="str">
        <f t="shared" si="63"/>
        <v/>
      </c>
    </row>
    <row r="1024" spans="1:8" x14ac:dyDescent="0.25">
      <c r="A1024" s="13" t="s">
        <v>1174</v>
      </c>
      <c r="B1024" s="13" t="s">
        <v>1183</v>
      </c>
      <c r="C1024" s="14">
        <v>16947</v>
      </c>
      <c r="D1024" s="14"/>
      <c r="E1024" s="14" t="str">
        <f t="shared" si="62"/>
        <v/>
      </c>
      <c r="F1024" s="15">
        <f t="shared" si="61"/>
        <v>0</v>
      </c>
      <c r="G1024" s="16">
        <f t="shared" si="64"/>
        <v>0</v>
      </c>
      <c r="H1024" s="16" t="str">
        <f t="shared" si="63"/>
        <v/>
      </c>
    </row>
    <row r="1025" spans="1:8" x14ac:dyDescent="0.25">
      <c r="A1025" s="13" t="s">
        <v>1174</v>
      </c>
      <c r="B1025" s="13" t="s">
        <v>1184</v>
      </c>
      <c r="C1025" s="14">
        <v>23110</v>
      </c>
      <c r="D1025" s="14"/>
      <c r="E1025" s="14" t="str">
        <f t="shared" si="62"/>
        <v/>
      </c>
      <c r="F1025" s="15">
        <f t="shared" si="61"/>
        <v>0</v>
      </c>
      <c r="G1025" s="16">
        <f t="shared" si="64"/>
        <v>0</v>
      </c>
      <c r="H1025" s="16" t="str">
        <f t="shared" si="63"/>
        <v/>
      </c>
    </row>
    <row r="1026" spans="1:8" x14ac:dyDescent="0.25">
      <c r="A1026" s="13" t="s">
        <v>1174</v>
      </c>
      <c r="B1026" s="13" t="s">
        <v>1185</v>
      </c>
      <c r="C1026" s="14">
        <v>31004</v>
      </c>
      <c r="D1026" s="14"/>
      <c r="E1026" s="14" t="str">
        <f t="shared" si="62"/>
        <v/>
      </c>
      <c r="F1026" s="15">
        <f t="shared" si="61"/>
        <v>0</v>
      </c>
      <c r="G1026" s="16">
        <f t="shared" si="64"/>
        <v>0</v>
      </c>
      <c r="H1026" s="16" t="str">
        <f t="shared" si="63"/>
        <v/>
      </c>
    </row>
    <row r="1027" spans="1:8" x14ac:dyDescent="0.25">
      <c r="A1027" s="13" t="s">
        <v>1174</v>
      </c>
      <c r="B1027" s="13" t="s">
        <v>1186</v>
      </c>
      <c r="C1027" s="14">
        <v>36990</v>
      </c>
      <c r="D1027" s="14"/>
      <c r="E1027" s="14" t="str">
        <f t="shared" si="62"/>
        <v/>
      </c>
      <c r="F1027" s="15">
        <f t="shared" si="61"/>
        <v>0</v>
      </c>
      <c r="G1027" s="16">
        <f t="shared" si="64"/>
        <v>0</v>
      </c>
      <c r="H1027" s="16" t="str">
        <f t="shared" si="63"/>
        <v/>
      </c>
    </row>
    <row r="1028" spans="1:8" x14ac:dyDescent="0.25">
      <c r="A1028" s="13" t="s">
        <v>1187</v>
      </c>
      <c r="B1028" s="13" t="s">
        <v>1188</v>
      </c>
      <c r="C1028" s="14">
        <v>1726</v>
      </c>
      <c r="D1028" s="14"/>
      <c r="E1028" s="14" t="str">
        <f t="shared" si="62"/>
        <v/>
      </c>
      <c r="F1028" s="15">
        <f t="shared" si="61"/>
        <v>0</v>
      </c>
      <c r="G1028" s="16">
        <f t="shared" si="64"/>
        <v>0</v>
      </c>
      <c r="H1028" s="16" t="str">
        <f t="shared" si="63"/>
        <v/>
      </c>
    </row>
    <row r="1029" spans="1:8" x14ac:dyDescent="0.25">
      <c r="A1029" s="13" t="s">
        <v>1187</v>
      </c>
      <c r="B1029" s="13" t="s">
        <v>1189</v>
      </c>
      <c r="C1029" s="14">
        <v>2150</v>
      </c>
      <c r="D1029" s="14"/>
      <c r="E1029" s="14" t="str">
        <f t="shared" si="62"/>
        <v/>
      </c>
      <c r="F1029" s="15">
        <f t="shared" ref="F1029:F1092" si="65">$A$2</f>
        <v>0</v>
      </c>
      <c r="G1029" s="16">
        <f t="shared" si="64"/>
        <v>0</v>
      </c>
      <c r="H1029" s="16" t="str">
        <f t="shared" si="63"/>
        <v/>
      </c>
    </row>
    <row r="1030" spans="1:8" x14ac:dyDescent="0.25">
      <c r="A1030" s="13" t="s">
        <v>1187</v>
      </c>
      <c r="B1030" s="13" t="s">
        <v>1190</v>
      </c>
      <c r="C1030" s="14">
        <v>2328</v>
      </c>
      <c r="D1030" s="14"/>
      <c r="E1030" s="14" t="str">
        <f t="shared" ref="E1030:E1093" si="66">IF(ISBLANK(D1030)=TRUE,"",C1030+D1030)</f>
        <v/>
      </c>
      <c r="F1030" s="15">
        <f t="shared" si="65"/>
        <v>0</v>
      </c>
      <c r="G1030" s="16">
        <f t="shared" si="64"/>
        <v>0</v>
      </c>
      <c r="H1030" s="16" t="str">
        <f t="shared" ref="H1030:H1093" si="67">IF(ISERR(E1030*F1030),"",E1030*F1030)</f>
        <v/>
      </c>
    </row>
    <row r="1031" spans="1:8" x14ac:dyDescent="0.25">
      <c r="A1031" s="13" t="s">
        <v>1187</v>
      </c>
      <c r="B1031" s="13" t="s">
        <v>1191</v>
      </c>
      <c r="C1031" s="14">
        <v>2944</v>
      </c>
      <c r="D1031" s="14"/>
      <c r="E1031" s="14" t="str">
        <f t="shared" si="66"/>
        <v/>
      </c>
      <c r="F1031" s="15">
        <f t="shared" si="65"/>
        <v>0</v>
      </c>
      <c r="G1031" s="16">
        <f t="shared" si="64"/>
        <v>0</v>
      </c>
      <c r="H1031" s="16" t="str">
        <f t="shared" si="67"/>
        <v/>
      </c>
    </row>
    <row r="1032" spans="1:8" x14ac:dyDescent="0.25">
      <c r="A1032" s="13" t="s">
        <v>1187</v>
      </c>
      <c r="B1032" s="13" t="s">
        <v>1192</v>
      </c>
      <c r="C1032" s="14">
        <v>4183</v>
      </c>
      <c r="D1032" s="14"/>
      <c r="E1032" s="14" t="str">
        <f t="shared" si="66"/>
        <v/>
      </c>
      <c r="F1032" s="15">
        <f t="shared" si="65"/>
        <v>0</v>
      </c>
      <c r="G1032" s="16">
        <f t="shared" si="64"/>
        <v>0</v>
      </c>
      <c r="H1032" s="16" t="str">
        <f t="shared" si="67"/>
        <v/>
      </c>
    </row>
    <row r="1033" spans="1:8" x14ac:dyDescent="0.25">
      <c r="A1033" s="13" t="s">
        <v>1187</v>
      </c>
      <c r="B1033" s="13" t="s">
        <v>1193</v>
      </c>
      <c r="C1033" s="14">
        <v>6378</v>
      </c>
      <c r="D1033" s="14"/>
      <c r="E1033" s="14" t="str">
        <f t="shared" si="66"/>
        <v/>
      </c>
      <c r="F1033" s="15">
        <f t="shared" si="65"/>
        <v>0</v>
      </c>
      <c r="G1033" s="16">
        <f t="shared" si="64"/>
        <v>0</v>
      </c>
      <c r="H1033" s="16" t="str">
        <f t="shared" si="67"/>
        <v/>
      </c>
    </row>
    <row r="1034" spans="1:8" x14ac:dyDescent="0.25">
      <c r="A1034" s="13" t="s">
        <v>1187</v>
      </c>
      <c r="B1034" s="13" t="s">
        <v>1194</v>
      </c>
      <c r="C1034" s="14">
        <v>7873</v>
      </c>
      <c r="D1034" s="14"/>
      <c r="E1034" s="14" t="str">
        <f t="shared" si="66"/>
        <v/>
      </c>
      <c r="F1034" s="15">
        <f t="shared" si="65"/>
        <v>0</v>
      </c>
      <c r="G1034" s="16">
        <f t="shared" si="64"/>
        <v>0</v>
      </c>
      <c r="H1034" s="16" t="str">
        <f t="shared" si="67"/>
        <v/>
      </c>
    </row>
    <row r="1035" spans="1:8" x14ac:dyDescent="0.25">
      <c r="A1035" s="13" t="s">
        <v>1187</v>
      </c>
      <c r="B1035" s="13" t="s">
        <v>1195</v>
      </c>
      <c r="C1035" s="14">
        <v>11581</v>
      </c>
      <c r="D1035" s="14"/>
      <c r="E1035" s="14" t="str">
        <f t="shared" si="66"/>
        <v/>
      </c>
      <c r="F1035" s="15">
        <f t="shared" si="65"/>
        <v>0</v>
      </c>
      <c r="G1035" s="16">
        <f t="shared" si="64"/>
        <v>0</v>
      </c>
      <c r="H1035" s="16" t="str">
        <f t="shared" si="67"/>
        <v/>
      </c>
    </row>
    <row r="1036" spans="1:8" x14ac:dyDescent="0.25">
      <c r="A1036" s="13" t="s">
        <v>1187</v>
      </c>
      <c r="B1036" s="13" t="s">
        <v>1196</v>
      </c>
      <c r="C1036" s="14">
        <v>15451</v>
      </c>
      <c r="D1036" s="14"/>
      <c r="E1036" s="14" t="str">
        <f t="shared" si="66"/>
        <v/>
      </c>
      <c r="F1036" s="15">
        <f t="shared" si="65"/>
        <v>0</v>
      </c>
      <c r="G1036" s="16">
        <f t="shared" si="64"/>
        <v>0</v>
      </c>
      <c r="H1036" s="16" t="str">
        <f t="shared" si="67"/>
        <v/>
      </c>
    </row>
    <row r="1037" spans="1:8" x14ac:dyDescent="0.25">
      <c r="A1037" s="13" t="s">
        <v>1187</v>
      </c>
      <c r="B1037" s="13" t="s">
        <v>1197</v>
      </c>
      <c r="C1037" s="14">
        <v>21000</v>
      </c>
      <c r="D1037" s="14"/>
      <c r="E1037" s="14" t="str">
        <f t="shared" si="66"/>
        <v/>
      </c>
      <c r="F1037" s="15">
        <f t="shared" si="65"/>
        <v>0</v>
      </c>
      <c r="G1037" s="16">
        <f t="shared" si="64"/>
        <v>0</v>
      </c>
      <c r="H1037" s="16" t="str">
        <f t="shared" si="67"/>
        <v/>
      </c>
    </row>
    <row r="1038" spans="1:8" x14ac:dyDescent="0.25">
      <c r="A1038" s="13" t="s">
        <v>1187</v>
      </c>
      <c r="B1038" s="13" t="s">
        <v>1198</v>
      </c>
      <c r="C1038" s="14">
        <v>28157</v>
      </c>
      <c r="D1038" s="14"/>
      <c r="E1038" s="14" t="str">
        <f t="shared" si="66"/>
        <v/>
      </c>
      <c r="F1038" s="15">
        <f t="shared" si="65"/>
        <v>0</v>
      </c>
      <c r="G1038" s="16">
        <f t="shared" si="64"/>
        <v>0</v>
      </c>
      <c r="H1038" s="16" t="str">
        <f t="shared" si="67"/>
        <v/>
      </c>
    </row>
    <row r="1039" spans="1:8" x14ac:dyDescent="0.25">
      <c r="A1039" s="13" t="s">
        <v>1187</v>
      </c>
      <c r="B1039" s="13" t="s">
        <v>1199</v>
      </c>
      <c r="C1039" s="14">
        <v>33724</v>
      </c>
      <c r="D1039" s="14"/>
      <c r="E1039" s="14" t="str">
        <f t="shared" si="66"/>
        <v/>
      </c>
      <c r="F1039" s="15">
        <f t="shared" si="65"/>
        <v>0</v>
      </c>
      <c r="G1039" s="16">
        <f t="shared" si="64"/>
        <v>0</v>
      </c>
      <c r="H1039" s="16" t="str">
        <f t="shared" si="67"/>
        <v/>
      </c>
    </row>
    <row r="1040" spans="1:8" x14ac:dyDescent="0.25">
      <c r="A1040" s="13" t="s">
        <v>1200</v>
      </c>
      <c r="B1040" s="13" t="s">
        <v>1201</v>
      </c>
      <c r="C1040" s="14">
        <v>1894</v>
      </c>
      <c r="D1040" s="14"/>
      <c r="E1040" s="14" t="str">
        <f t="shared" si="66"/>
        <v/>
      </c>
      <c r="F1040" s="15">
        <f t="shared" si="65"/>
        <v>0</v>
      </c>
      <c r="G1040" s="16">
        <f t="shared" si="64"/>
        <v>0</v>
      </c>
      <c r="H1040" s="16" t="str">
        <f t="shared" si="67"/>
        <v/>
      </c>
    </row>
    <row r="1041" spans="1:8" x14ac:dyDescent="0.25">
      <c r="A1041" s="13" t="s">
        <v>1200</v>
      </c>
      <c r="B1041" s="13" t="s">
        <v>1202</v>
      </c>
      <c r="C1041" s="14">
        <v>2365</v>
      </c>
      <c r="D1041" s="14"/>
      <c r="E1041" s="14" t="str">
        <f t="shared" si="66"/>
        <v/>
      </c>
      <c r="F1041" s="15">
        <f t="shared" si="65"/>
        <v>0</v>
      </c>
      <c r="G1041" s="16">
        <f t="shared" si="64"/>
        <v>0</v>
      </c>
      <c r="H1041" s="16" t="str">
        <f t="shared" si="67"/>
        <v/>
      </c>
    </row>
    <row r="1042" spans="1:8" x14ac:dyDescent="0.25">
      <c r="A1042" s="13" t="s">
        <v>1200</v>
      </c>
      <c r="B1042" s="13" t="s">
        <v>1203</v>
      </c>
      <c r="C1042" s="14">
        <v>2550</v>
      </c>
      <c r="D1042" s="14"/>
      <c r="E1042" s="14" t="str">
        <f t="shared" si="66"/>
        <v/>
      </c>
      <c r="F1042" s="15">
        <f t="shared" si="65"/>
        <v>0</v>
      </c>
      <c r="G1042" s="16">
        <f t="shared" si="64"/>
        <v>0</v>
      </c>
      <c r="H1042" s="16" t="str">
        <f t="shared" si="67"/>
        <v/>
      </c>
    </row>
    <row r="1043" spans="1:8" x14ac:dyDescent="0.25">
      <c r="A1043" s="13" t="s">
        <v>1200</v>
      </c>
      <c r="B1043" s="13" t="s">
        <v>1204</v>
      </c>
      <c r="C1043" s="14">
        <v>3248</v>
      </c>
      <c r="D1043" s="14"/>
      <c r="E1043" s="14" t="str">
        <f t="shared" si="66"/>
        <v/>
      </c>
      <c r="F1043" s="15">
        <f t="shared" si="65"/>
        <v>0</v>
      </c>
      <c r="G1043" s="16">
        <f t="shared" si="64"/>
        <v>0</v>
      </c>
      <c r="H1043" s="16" t="str">
        <f t="shared" si="67"/>
        <v/>
      </c>
    </row>
    <row r="1044" spans="1:8" x14ac:dyDescent="0.25">
      <c r="A1044" s="13" t="s">
        <v>1200</v>
      </c>
      <c r="B1044" s="13" t="s">
        <v>1205</v>
      </c>
      <c r="C1044" s="14">
        <v>4608</v>
      </c>
      <c r="D1044" s="14"/>
      <c r="E1044" s="14" t="str">
        <f t="shared" si="66"/>
        <v/>
      </c>
      <c r="F1044" s="15">
        <f t="shared" si="65"/>
        <v>0</v>
      </c>
      <c r="G1044" s="16">
        <f t="shared" si="64"/>
        <v>0</v>
      </c>
      <c r="H1044" s="16" t="str">
        <f t="shared" si="67"/>
        <v/>
      </c>
    </row>
    <row r="1045" spans="1:8" x14ac:dyDescent="0.25">
      <c r="A1045" s="13" t="s">
        <v>1200</v>
      </c>
      <c r="B1045" s="13" t="s">
        <v>1206</v>
      </c>
      <c r="C1045" s="14">
        <v>7018</v>
      </c>
      <c r="D1045" s="14"/>
      <c r="E1045" s="14" t="str">
        <f t="shared" si="66"/>
        <v/>
      </c>
      <c r="F1045" s="15">
        <f t="shared" si="65"/>
        <v>0</v>
      </c>
      <c r="G1045" s="16">
        <f t="shared" si="64"/>
        <v>0</v>
      </c>
      <c r="H1045" s="16" t="str">
        <f t="shared" si="67"/>
        <v/>
      </c>
    </row>
    <row r="1046" spans="1:8" x14ac:dyDescent="0.25">
      <c r="A1046" s="13" t="s">
        <v>1200</v>
      </c>
      <c r="B1046" s="13" t="s">
        <v>1207</v>
      </c>
      <c r="C1046" s="14">
        <v>8682</v>
      </c>
      <c r="D1046" s="14"/>
      <c r="E1046" s="14" t="str">
        <f t="shared" si="66"/>
        <v/>
      </c>
      <c r="F1046" s="15">
        <f t="shared" si="65"/>
        <v>0</v>
      </c>
      <c r="G1046" s="16">
        <f t="shared" si="64"/>
        <v>0</v>
      </c>
      <c r="H1046" s="16" t="str">
        <f t="shared" si="67"/>
        <v/>
      </c>
    </row>
    <row r="1047" spans="1:8" x14ac:dyDescent="0.25">
      <c r="A1047" s="13" t="s">
        <v>1200</v>
      </c>
      <c r="B1047" s="13" t="s">
        <v>1208</v>
      </c>
      <c r="C1047" s="14">
        <v>12686</v>
      </c>
      <c r="D1047" s="14"/>
      <c r="E1047" s="14" t="str">
        <f t="shared" si="66"/>
        <v/>
      </c>
      <c r="F1047" s="15">
        <f t="shared" si="65"/>
        <v>0</v>
      </c>
      <c r="G1047" s="16">
        <f t="shared" si="64"/>
        <v>0</v>
      </c>
      <c r="H1047" s="16" t="str">
        <f t="shared" si="67"/>
        <v/>
      </c>
    </row>
    <row r="1048" spans="1:8" x14ac:dyDescent="0.25">
      <c r="A1048" s="13" t="s">
        <v>1200</v>
      </c>
      <c r="B1048" s="13" t="s">
        <v>1209</v>
      </c>
      <c r="C1048" s="14">
        <v>16947</v>
      </c>
      <c r="D1048" s="14"/>
      <c r="E1048" s="14" t="str">
        <f t="shared" si="66"/>
        <v/>
      </c>
      <c r="F1048" s="15">
        <f t="shared" si="65"/>
        <v>0</v>
      </c>
      <c r="G1048" s="16">
        <f t="shared" si="64"/>
        <v>0</v>
      </c>
      <c r="H1048" s="16" t="str">
        <f t="shared" si="67"/>
        <v/>
      </c>
    </row>
    <row r="1049" spans="1:8" x14ac:dyDescent="0.25">
      <c r="A1049" s="13" t="s">
        <v>1200</v>
      </c>
      <c r="B1049" s="13" t="s">
        <v>1210</v>
      </c>
      <c r="C1049" s="14">
        <v>23110</v>
      </c>
      <c r="D1049" s="14"/>
      <c r="E1049" s="14" t="str">
        <f t="shared" si="66"/>
        <v/>
      </c>
      <c r="F1049" s="15">
        <f t="shared" si="65"/>
        <v>0</v>
      </c>
      <c r="G1049" s="16">
        <f t="shared" si="64"/>
        <v>0</v>
      </c>
      <c r="H1049" s="16" t="str">
        <f t="shared" si="67"/>
        <v/>
      </c>
    </row>
    <row r="1050" spans="1:8" x14ac:dyDescent="0.25">
      <c r="A1050" s="13" t="s">
        <v>1200</v>
      </c>
      <c r="B1050" s="13" t="s">
        <v>1211</v>
      </c>
      <c r="C1050" s="14">
        <v>31004</v>
      </c>
      <c r="D1050" s="14"/>
      <c r="E1050" s="14" t="str">
        <f t="shared" si="66"/>
        <v/>
      </c>
      <c r="F1050" s="15">
        <f t="shared" si="65"/>
        <v>0</v>
      </c>
      <c r="G1050" s="16">
        <f t="shared" si="64"/>
        <v>0</v>
      </c>
      <c r="H1050" s="16" t="str">
        <f t="shared" si="67"/>
        <v/>
      </c>
    </row>
    <row r="1051" spans="1:8" x14ac:dyDescent="0.25">
      <c r="A1051" s="13" t="s">
        <v>1200</v>
      </c>
      <c r="B1051" s="13" t="s">
        <v>1212</v>
      </c>
      <c r="C1051" s="14">
        <v>36990</v>
      </c>
      <c r="D1051" s="14"/>
      <c r="E1051" s="14" t="str">
        <f t="shared" si="66"/>
        <v/>
      </c>
      <c r="F1051" s="15">
        <f t="shared" si="65"/>
        <v>0</v>
      </c>
      <c r="G1051" s="16">
        <f t="shared" si="64"/>
        <v>0</v>
      </c>
      <c r="H1051" s="16" t="str">
        <f t="shared" si="67"/>
        <v/>
      </c>
    </row>
    <row r="1052" spans="1:8" x14ac:dyDescent="0.25">
      <c r="A1052" s="13" t="s">
        <v>1213</v>
      </c>
      <c r="B1052" s="13" t="s">
        <v>1214</v>
      </c>
      <c r="C1052" s="14">
        <v>846</v>
      </c>
      <c r="D1052" s="14"/>
      <c r="E1052" s="14" t="str">
        <f t="shared" si="66"/>
        <v/>
      </c>
      <c r="F1052" s="15">
        <f t="shared" si="65"/>
        <v>0</v>
      </c>
      <c r="G1052" s="16">
        <f t="shared" si="64"/>
        <v>0</v>
      </c>
      <c r="H1052" s="16" t="str">
        <f t="shared" si="67"/>
        <v/>
      </c>
    </row>
    <row r="1053" spans="1:8" x14ac:dyDescent="0.25">
      <c r="A1053" s="13" t="s">
        <v>1213</v>
      </c>
      <c r="B1053" s="13" t="s">
        <v>1215</v>
      </c>
      <c r="C1053" s="14">
        <v>962</v>
      </c>
      <c r="D1053" s="14"/>
      <c r="E1053" s="14" t="str">
        <f t="shared" si="66"/>
        <v/>
      </c>
      <c r="F1053" s="15">
        <f t="shared" si="65"/>
        <v>0</v>
      </c>
      <c r="G1053" s="16">
        <f t="shared" si="64"/>
        <v>0</v>
      </c>
      <c r="H1053" s="16" t="str">
        <f t="shared" si="67"/>
        <v/>
      </c>
    </row>
    <row r="1054" spans="1:8" x14ac:dyDescent="0.25">
      <c r="A1054" s="13" t="s">
        <v>1213</v>
      </c>
      <c r="B1054" s="13" t="s">
        <v>1216</v>
      </c>
      <c r="C1054" s="14">
        <v>1230</v>
      </c>
      <c r="D1054" s="14"/>
      <c r="E1054" s="14" t="str">
        <f t="shared" si="66"/>
        <v/>
      </c>
      <c r="F1054" s="15">
        <f t="shared" si="65"/>
        <v>0</v>
      </c>
      <c r="G1054" s="16">
        <f t="shared" si="64"/>
        <v>0</v>
      </c>
      <c r="H1054" s="16" t="str">
        <f t="shared" si="67"/>
        <v/>
      </c>
    </row>
    <row r="1055" spans="1:8" x14ac:dyDescent="0.25">
      <c r="A1055" s="13" t="s">
        <v>1213</v>
      </c>
      <c r="B1055" s="13" t="s">
        <v>1217</v>
      </c>
      <c r="C1055" s="14">
        <v>1374</v>
      </c>
      <c r="D1055" s="14"/>
      <c r="E1055" s="14" t="str">
        <f t="shared" si="66"/>
        <v/>
      </c>
      <c r="F1055" s="15">
        <f t="shared" si="65"/>
        <v>0</v>
      </c>
      <c r="G1055" s="16">
        <f t="shared" si="64"/>
        <v>0</v>
      </c>
      <c r="H1055" s="16" t="str">
        <f t="shared" si="67"/>
        <v/>
      </c>
    </row>
    <row r="1056" spans="1:8" x14ac:dyDescent="0.25">
      <c r="A1056" s="13" t="s">
        <v>1213</v>
      </c>
      <c r="B1056" s="13" t="s">
        <v>1218</v>
      </c>
      <c r="C1056" s="14">
        <v>2304</v>
      </c>
      <c r="D1056" s="14"/>
      <c r="E1056" s="14" t="str">
        <f t="shared" si="66"/>
        <v/>
      </c>
      <c r="F1056" s="15">
        <f t="shared" si="65"/>
        <v>0</v>
      </c>
      <c r="G1056" s="16">
        <f t="shared" si="64"/>
        <v>0</v>
      </c>
      <c r="H1056" s="16" t="str">
        <f t="shared" si="67"/>
        <v/>
      </c>
    </row>
    <row r="1057" spans="1:8" x14ac:dyDescent="0.25">
      <c r="A1057" s="13" t="s">
        <v>1213</v>
      </c>
      <c r="B1057" s="13" t="s">
        <v>1219</v>
      </c>
      <c r="C1057" s="14">
        <v>2917</v>
      </c>
      <c r="D1057" s="14"/>
      <c r="E1057" s="14" t="str">
        <f t="shared" si="66"/>
        <v/>
      </c>
      <c r="F1057" s="15">
        <f t="shared" si="65"/>
        <v>0</v>
      </c>
      <c r="G1057" s="16">
        <f t="shared" si="64"/>
        <v>0</v>
      </c>
      <c r="H1057" s="16" t="str">
        <f t="shared" si="67"/>
        <v/>
      </c>
    </row>
    <row r="1058" spans="1:8" x14ac:dyDescent="0.25">
      <c r="A1058" s="13" t="s">
        <v>1213</v>
      </c>
      <c r="B1058" s="13" t="s">
        <v>1220</v>
      </c>
      <c r="C1058" s="14">
        <v>5344</v>
      </c>
      <c r="D1058" s="14"/>
      <c r="E1058" s="14" t="str">
        <f t="shared" si="66"/>
        <v/>
      </c>
      <c r="F1058" s="15">
        <f t="shared" si="65"/>
        <v>0</v>
      </c>
      <c r="G1058" s="16">
        <f t="shared" si="64"/>
        <v>0</v>
      </c>
      <c r="H1058" s="16" t="str">
        <f t="shared" si="67"/>
        <v/>
      </c>
    </row>
    <row r="1059" spans="1:8" x14ac:dyDescent="0.25">
      <c r="A1059" s="13" t="s">
        <v>1213</v>
      </c>
      <c r="B1059" s="13" t="s">
        <v>1221</v>
      </c>
      <c r="C1059" s="14">
        <v>8248</v>
      </c>
      <c r="D1059" s="14"/>
      <c r="E1059" s="14" t="str">
        <f t="shared" si="66"/>
        <v/>
      </c>
      <c r="F1059" s="15">
        <f t="shared" si="65"/>
        <v>0</v>
      </c>
      <c r="G1059" s="16">
        <f t="shared" si="64"/>
        <v>0</v>
      </c>
      <c r="H1059" s="16" t="str">
        <f t="shared" si="67"/>
        <v/>
      </c>
    </row>
    <row r="1060" spans="1:8" x14ac:dyDescent="0.25">
      <c r="A1060" s="13" t="s">
        <v>1213</v>
      </c>
      <c r="B1060" s="13" t="s">
        <v>1222</v>
      </c>
      <c r="C1060" s="14">
        <v>11354</v>
      </c>
      <c r="D1060" s="14"/>
      <c r="E1060" s="14" t="str">
        <f t="shared" si="66"/>
        <v/>
      </c>
      <c r="F1060" s="15">
        <f t="shared" si="65"/>
        <v>0</v>
      </c>
      <c r="G1060" s="16">
        <f t="shared" si="64"/>
        <v>0</v>
      </c>
      <c r="H1060" s="16" t="str">
        <f t="shared" si="67"/>
        <v/>
      </c>
    </row>
    <row r="1061" spans="1:8" x14ac:dyDescent="0.25">
      <c r="A1061" s="13" t="s">
        <v>1213</v>
      </c>
      <c r="B1061" s="13" t="s">
        <v>1223</v>
      </c>
      <c r="C1061" s="14">
        <v>15533</v>
      </c>
      <c r="D1061" s="14"/>
      <c r="E1061" s="14" t="str">
        <f t="shared" si="66"/>
        <v/>
      </c>
      <c r="F1061" s="15">
        <f t="shared" si="65"/>
        <v>0</v>
      </c>
      <c r="G1061" s="16">
        <f t="shared" si="64"/>
        <v>0</v>
      </c>
      <c r="H1061" s="16" t="str">
        <f t="shared" si="67"/>
        <v/>
      </c>
    </row>
    <row r="1062" spans="1:8" x14ac:dyDescent="0.25">
      <c r="A1062" s="13" t="s">
        <v>1213</v>
      </c>
      <c r="B1062" s="13" t="s">
        <v>1224</v>
      </c>
      <c r="C1062" s="14">
        <v>23657</v>
      </c>
      <c r="D1062" s="14"/>
      <c r="E1062" s="14" t="str">
        <f t="shared" si="66"/>
        <v/>
      </c>
      <c r="F1062" s="15">
        <f t="shared" si="65"/>
        <v>0</v>
      </c>
      <c r="G1062" s="16">
        <f t="shared" si="64"/>
        <v>0</v>
      </c>
      <c r="H1062" s="16" t="str">
        <f t="shared" si="67"/>
        <v/>
      </c>
    </row>
    <row r="1063" spans="1:8" x14ac:dyDescent="0.25">
      <c r="A1063" s="13" t="s">
        <v>1213</v>
      </c>
      <c r="B1063" s="13" t="s">
        <v>1225</v>
      </c>
      <c r="C1063" s="14">
        <v>30834</v>
      </c>
      <c r="D1063" s="14"/>
      <c r="E1063" s="14" t="str">
        <f t="shared" si="66"/>
        <v/>
      </c>
      <c r="F1063" s="15">
        <f t="shared" si="65"/>
        <v>0</v>
      </c>
      <c r="G1063" s="16">
        <f t="shared" si="64"/>
        <v>0</v>
      </c>
      <c r="H1063" s="16" t="str">
        <f t="shared" si="67"/>
        <v/>
      </c>
    </row>
    <row r="1064" spans="1:8" x14ac:dyDescent="0.25">
      <c r="A1064" s="13" t="s">
        <v>1226</v>
      </c>
      <c r="B1064" s="13" t="s">
        <v>1227</v>
      </c>
      <c r="C1064" s="14">
        <v>939</v>
      </c>
      <c r="D1064" s="14"/>
      <c r="E1064" s="14" t="str">
        <f t="shared" si="66"/>
        <v/>
      </c>
      <c r="F1064" s="15">
        <f t="shared" si="65"/>
        <v>0</v>
      </c>
      <c r="G1064" s="16">
        <f t="shared" si="64"/>
        <v>0</v>
      </c>
      <c r="H1064" s="16" t="str">
        <f t="shared" si="67"/>
        <v/>
      </c>
    </row>
    <row r="1065" spans="1:8" x14ac:dyDescent="0.25">
      <c r="A1065" s="13" t="s">
        <v>1226</v>
      </c>
      <c r="B1065" s="13" t="s">
        <v>1228</v>
      </c>
      <c r="C1065" s="14">
        <v>1068</v>
      </c>
      <c r="D1065" s="14"/>
      <c r="E1065" s="14" t="str">
        <f t="shared" si="66"/>
        <v/>
      </c>
      <c r="F1065" s="15">
        <f t="shared" si="65"/>
        <v>0</v>
      </c>
      <c r="G1065" s="16">
        <f t="shared" si="64"/>
        <v>0</v>
      </c>
      <c r="H1065" s="16" t="str">
        <f t="shared" si="67"/>
        <v/>
      </c>
    </row>
    <row r="1066" spans="1:8" x14ac:dyDescent="0.25">
      <c r="A1066" s="13" t="s">
        <v>1226</v>
      </c>
      <c r="B1066" s="13" t="s">
        <v>1229</v>
      </c>
      <c r="C1066" s="14">
        <v>1238</v>
      </c>
      <c r="D1066" s="14"/>
      <c r="E1066" s="14" t="str">
        <f t="shared" si="66"/>
        <v/>
      </c>
      <c r="F1066" s="15">
        <f t="shared" si="65"/>
        <v>0</v>
      </c>
      <c r="G1066" s="16">
        <f t="shared" si="64"/>
        <v>0</v>
      </c>
      <c r="H1066" s="16" t="str">
        <f t="shared" si="67"/>
        <v/>
      </c>
    </row>
    <row r="1067" spans="1:8" x14ac:dyDescent="0.25">
      <c r="A1067" s="13" t="s">
        <v>1226</v>
      </c>
      <c r="B1067" s="13" t="s">
        <v>1230</v>
      </c>
      <c r="C1067" s="14">
        <v>1528</v>
      </c>
      <c r="D1067" s="14"/>
      <c r="E1067" s="14" t="str">
        <f t="shared" si="66"/>
        <v/>
      </c>
      <c r="F1067" s="15">
        <f t="shared" si="65"/>
        <v>0</v>
      </c>
      <c r="G1067" s="16">
        <f t="shared" si="64"/>
        <v>0</v>
      </c>
      <c r="H1067" s="16" t="str">
        <f t="shared" si="67"/>
        <v/>
      </c>
    </row>
    <row r="1068" spans="1:8" x14ac:dyDescent="0.25">
      <c r="A1068" s="13" t="s">
        <v>1226</v>
      </c>
      <c r="B1068" s="13" t="s">
        <v>1231</v>
      </c>
      <c r="C1068" s="14">
        <v>2560</v>
      </c>
      <c r="D1068" s="14"/>
      <c r="E1068" s="14" t="str">
        <f t="shared" si="66"/>
        <v/>
      </c>
      <c r="F1068" s="15">
        <f t="shared" si="65"/>
        <v>0</v>
      </c>
      <c r="G1068" s="16">
        <f t="shared" si="64"/>
        <v>0</v>
      </c>
      <c r="H1068" s="16" t="str">
        <f t="shared" si="67"/>
        <v/>
      </c>
    </row>
    <row r="1069" spans="1:8" x14ac:dyDescent="0.25">
      <c r="A1069" s="13" t="s">
        <v>1226</v>
      </c>
      <c r="B1069" s="13" t="s">
        <v>1232</v>
      </c>
      <c r="C1069" s="14">
        <v>3241</v>
      </c>
      <c r="D1069" s="14"/>
      <c r="E1069" s="14" t="str">
        <f t="shared" si="66"/>
        <v/>
      </c>
      <c r="F1069" s="15">
        <f t="shared" si="65"/>
        <v>0</v>
      </c>
      <c r="G1069" s="16">
        <f t="shared" ref="G1069:G1132" si="68">F1069*C1069</f>
        <v>0</v>
      </c>
      <c r="H1069" s="16" t="str">
        <f t="shared" si="67"/>
        <v/>
      </c>
    </row>
    <row r="1070" spans="1:8" x14ac:dyDescent="0.25">
      <c r="A1070" s="13" t="s">
        <v>1226</v>
      </c>
      <c r="B1070" s="13" t="s">
        <v>1233</v>
      </c>
      <c r="C1070" s="14">
        <v>5802</v>
      </c>
      <c r="D1070" s="14"/>
      <c r="E1070" s="14" t="str">
        <f t="shared" si="66"/>
        <v/>
      </c>
      <c r="F1070" s="15">
        <f t="shared" si="65"/>
        <v>0</v>
      </c>
      <c r="G1070" s="16">
        <f t="shared" si="68"/>
        <v>0</v>
      </c>
      <c r="H1070" s="16" t="str">
        <f t="shared" si="67"/>
        <v/>
      </c>
    </row>
    <row r="1071" spans="1:8" x14ac:dyDescent="0.25">
      <c r="A1071" s="13" t="s">
        <v>1226</v>
      </c>
      <c r="B1071" s="13" t="s">
        <v>1234</v>
      </c>
      <c r="C1071" s="14">
        <v>8396</v>
      </c>
      <c r="D1071" s="14"/>
      <c r="E1071" s="14" t="str">
        <f t="shared" si="66"/>
        <v/>
      </c>
      <c r="F1071" s="15">
        <f t="shared" si="65"/>
        <v>0</v>
      </c>
      <c r="G1071" s="16">
        <f t="shared" si="68"/>
        <v>0</v>
      </c>
      <c r="H1071" s="16" t="str">
        <f t="shared" si="67"/>
        <v/>
      </c>
    </row>
    <row r="1072" spans="1:8" x14ac:dyDescent="0.25">
      <c r="A1072" s="13" t="s">
        <v>1226</v>
      </c>
      <c r="B1072" s="13" t="s">
        <v>1235</v>
      </c>
      <c r="C1072" s="14">
        <v>11422</v>
      </c>
      <c r="D1072" s="14"/>
      <c r="E1072" s="14" t="str">
        <f t="shared" si="66"/>
        <v/>
      </c>
      <c r="F1072" s="15">
        <f t="shared" si="65"/>
        <v>0</v>
      </c>
      <c r="G1072" s="16">
        <f t="shared" si="68"/>
        <v>0</v>
      </c>
      <c r="H1072" s="16" t="str">
        <f t="shared" si="67"/>
        <v/>
      </c>
    </row>
    <row r="1073" spans="1:8" x14ac:dyDescent="0.25">
      <c r="A1073" s="13" t="s">
        <v>1226</v>
      </c>
      <c r="B1073" s="13" t="s">
        <v>1236</v>
      </c>
      <c r="C1073" s="14">
        <v>15815</v>
      </c>
      <c r="D1073" s="14"/>
      <c r="E1073" s="14" t="str">
        <f t="shared" si="66"/>
        <v/>
      </c>
      <c r="F1073" s="15">
        <f t="shared" si="65"/>
        <v>0</v>
      </c>
      <c r="G1073" s="16">
        <f t="shared" si="68"/>
        <v>0</v>
      </c>
      <c r="H1073" s="16" t="str">
        <f t="shared" si="67"/>
        <v/>
      </c>
    </row>
    <row r="1074" spans="1:8" x14ac:dyDescent="0.25">
      <c r="A1074" s="13" t="s">
        <v>1226</v>
      </c>
      <c r="B1074" s="13" t="s">
        <v>1237</v>
      </c>
      <c r="C1074" s="14">
        <v>22184</v>
      </c>
      <c r="D1074" s="14"/>
      <c r="E1074" s="14" t="str">
        <f t="shared" si="66"/>
        <v/>
      </c>
      <c r="F1074" s="15">
        <f t="shared" si="65"/>
        <v>0</v>
      </c>
      <c r="G1074" s="16">
        <f t="shared" si="68"/>
        <v>0</v>
      </c>
      <c r="H1074" s="16" t="str">
        <f t="shared" si="67"/>
        <v/>
      </c>
    </row>
    <row r="1075" spans="1:8" x14ac:dyDescent="0.25">
      <c r="A1075" s="13" t="s">
        <v>1226</v>
      </c>
      <c r="B1075" s="13" t="s">
        <v>1238</v>
      </c>
      <c r="C1075" s="14">
        <v>29097</v>
      </c>
      <c r="D1075" s="14"/>
      <c r="E1075" s="14" t="str">
        <f t="shared" si="66"/>
        <v/>
      </c>
      <c r="F1075" s="15">
        <f t="shared" si="65"/>
        <v>0</v>
      </c>
      <c r="G1075" s="16">
        <f t="shared" si="68"/>
        <v>0</v>
      </c>
      <c r="H1075" s="16" t="str">
        <f t="shared" si="67"/>
        <v/>
      </c>
    </row>
    <row r="1076" spans="1:8" x14ac:dyDescent="0.25">
      <c r="A1076" s="13" t="s">
        <v>1239</v>
      </c>
      <c r="B1076" s="13" t="s">
        <v>1240</v>
      </c>
      <c r="C1076" s="14">
        <v>1025</v>
      </c>
      <c r="D1076" s="14"/>
      <c r="E1076" s="14" t="str">
        <f t="shared" si="66"/>
        <v/>
      </c>
      <c r="F1076" s="15">
        <f t="shared" si="65"/>
        <v>0</v>
      </c>
      <c r="G1076" s="16">
        <f t="shared" si="68"/>
        <v>0</v>
      </c>
      <c r="H1076" s="16" t="str">
        <f t="shared" si="67"/>
        <v/>
      </c>
    </row>
    <row r="1077" spans="1:8" x14ac:dyDescent="0.25">
      <c r="A1077" s="13" t="s">
        <v>1239</v>
      </c>
      <c r="B1077" s="13" t="s">
        <v>1241</v>
      </c>
      <c r="C1077" s="14">
        <v>1111</v>
      </c>
      <c r="D1077" s="14"/>
      <c r="E1077" s="14" t="str">
        <f t="shared" si="66"/>
        <v/>
      </c>
      <c r="F1077" s="15">
        <f t="shared" si="65"/>
        <v>0</v>
      </c>
      <c r="G1077" s="16">
        <f t="shared" si="68"/>
        <v>0</v>
      </c>
      <c r="H1077" s="16" t="str">
        <f t="shared" si="67"/>
        <v/>
      </c>
    </row>
    <row r="1078" spans="1:8" x14ac:dyDescent="0.25">
      <c r="A1078" s="13" t="s">
        <v>1239</v>
      </c>
      <c r="B1078" s="13" t="s">
        <v>1242</v>
      </c>
      <c r="C1078" s="14">
        <v>1367</v>
      </c>
      <c r="D1078" s="14"/>
      <c r="E1078" s="14" t="str">
        <f t="shared" si="66"/>
        <v/>
      </c>
      <c r="F1078" s="15">
        <f t="shared" si="65"/>
        <v>0</v>
      </c>
      <c r="G1078" s="16">
        <f t="shared" si="68"/>
        <v>0</v>
      </c>
      <c r="H1078" s="16" t="str">
        <f t="shared" si="67"/>
        <v/>
      </c>
    </row>
    <row r="1079" spans="1:8" x14ac:dyDescent="0.25">
      <c r="A1079" s="13" t="s">
        <v>1239</v>
      </c>
      <c r="B1079" s="13" t="s">
        <v>1243</v>
      </c>
      <c r="C1079" s="14">
        <v>1621</v>
      </c>
      <c r="D1079" s="14"/>
      <c r="E1079" s="14" t="str">
        <f t="shared" si="66"/>
        <v/>
      </c>
      <c r="F1079" s="15">
        <f t="shared" si="65"/>
        <v>0</v>
      </c>
      <c r="G1079" s="16">
        <f t="shared" si="68"/>
        <v>0</v>
      </c>
      <c r="H1079" s="16" t="str">
        <f t="shared" si="67"/>
        <v/>
      </c>
    </row>
    <row r="1080" spans="1:8" x14ac:dyDescent="0.25">
      <c r="A1080" s="13" t="s">
        <v>1239</v>
      </c>
      <c r="B1080" s="13" t="s">
        <v>1244</v>
      </c>
      <c r="C1080" s="14">
        <v>3071</v>
      </c>
      <c r="D1080" s="14"/>
      <c r="E1080" s="14" t="str">
        <f t="shared" si="66"/>
        <v/>
      </c>
      <c r="F1080" s="15">
        <f t="shared" si="65"/>
        <v>0</v>
      </c>
      <c r="G1080" s="16">
        <f t="shared" si="68"/>
        <v>0</v>
      </c>
      <c r="H1080" s="16" t="str">
        <f t="shared" si="67"/>
        <v/>
      </c>
    </row>
    <row r="1081" spans="1:8" x14ac:dyDescent="0.25">
      <c r="A1081" s="13" t="s">
        <v>1239</v>
      </c>
      <c r="B1081" s="13" t="s">
        <v>1245</v>
      </c>
      <c r="C1081" s="14">
        <v>3412</v>
      </c>
      <c r="D1081" s="14"/>
      <c r="E1081" s="14" t="str">
        <f t="shared" si="66"/>
        <v/>
      </c>
      <c r="F1081" s="15">
        <f t="shared" si="65"/>
        <v>0</v>
      </c>
      <c r="G1081" s="16">
        <f t="shared" si="68"/>
        <v>0</v>
      </c>
      <c r="H1081" s="16" t="str">
        <f t="shared" si="67"/>
        <v/>
      </c>
    </row>
    <row r="1082" spans="1:8" x14ac:dyDescent="0.25">
      <c r="A1082" s="13" t="s">
        <v>1239</v>
      </c>
      <c r="B1082" s="13" t="s">
        <v>1246</v>
      </c>
      <c r="C1082" s="14">
        <v>5876</v>
      </c>
      <c r="D1082" s="14"/>
      <c r="E1082" s="14" t="str">
        <f t="shared" si="66"/>
        <v/>
      </c>
      <c r="F1082" s="15">
        <f t="shared" si="65"/>
        <v>0</v>
      </c>
      <c r="G1082" s="16">
        <f t="shared" si="68"/>
        <v>0</v>
      </c>
      <c r="H1082" s="16" t="str">
        <f t="shared" si="67"/>
        <v/>
      </c>
    </row>
    <row r="1083" spans="1:8" x14ac:dyDescent="0.25">
      <c r="A1083" s="13" t="s">
        <v>1239</v>
      </c>
      <c r="B1083" s="13" t="s">
        <v>1247</v>
      </c>
      <c r="C1083" s="14">
        <v>8642</v>
      </c>
      <c r="D1083" s="14"/>
      <c r="E1083" s="14" t="str">
        <f t="shared" si="66"/>
        <v/>
      </c>
      <c r="F1083" s="15">
        <f t="shared" si="65"/>
        <v>0</v>
      </c>
      <c r="G1083" s="16">
        <f t="shared" si="68"/>
        <v>0</v>
      </c>
      <c r="H1083" s="16" t="str">
        <f t="shared" si="67"/>
        <v/>
      </c>
    </row>
    <row r="1084" spans="1:8" x14ac:dyDescent="0.25">
      <c r="A1084" s="13" t="s">
        <v>1239</v>
      </c>
      <c r="B1084" s="13" t="s">
        <v>1248</v>
      </c>
      <c r="C1084" s="14">
        <v>12376</v>
      </c>
      <c r="D1084" s="14"/>
      <c r="E1084" s="14" t="str">
        <f t="shared" si="66"/>
        <v/>
      </c>
      <c r="F1084" s="15">
        <f t="shared" si="65"/>
        <v>0</v>
      </c>
      <c r="G1084" s="16">
        <f t="shared" si="68"/>
        <v>0</v>
      </c>
      <c r="H1084" s="16" t="str">
        <f t="shared" si="67"/>
        <v/>
      </c>
    </row>
    <row r="1085" spans="1:8" x14ac:dyDescent="0.25">
      <c r="A1085" s="13" t="s">
        <v>1239</v>
      </c>
      <c r="B1085" s="13" t="s">
        <v>1249</v>
      </c>
      <c r="C1085" s="14">
        <v>16144</v>
      </c>
      <c r="D1085" s="14"/>
      <c r="E1085" s="14" t="str">
        <f t="shared" si="66"/>
        <v/>
      </c>
      <c r="F1085" s="15">
        <f t="shared" si="65"/>
        <v>0</v>
      </c>
      <c r="G1085" s="16">
        <f t="shared" si="68"/>
        <v>0</v>
      </c>
      <c r="H1085" s="16" t="str">
        <f t="shared" si="67"/>
        <v/>
      </c>
    </row>
    <row r="1086" spans="1:8" x14ac:dyDescent="0.25">
      <c r="A1086" s="13" t="s">
        <v>1239</v>
      </c>
      <c r="B1086" s="13" t="s">
        <v>1250</v>
      </c>
      <c r="C1086" s="14">
        <v>24850</v>
      </c>
      <c r="D1086" s="14"/>
      <c r="E1086" s="14" t="str">
        <f t="shared" si="66"/>
        <v/>
      </c>
      <c r="F1086" s="15">
        <f t="shared" si="65"/>
        <v>0</v>
      </c>
      <c r="G1086" s="16">
        <f t="shared" si="68"/>
        <v>0</v>
      </c>
      <c r="H1086" s="16" t="str">
        <f t="shared" si="67"/>
        <v/>
      </c>
    </row>
    <row r="1087" spans="1:8" x14ac:dyDescent="0.25">
      <c r="A1087" s="13" t="s">
        <v>1239</v>
      </c>
      <c r="B1087" s="13" t="s">
        <v>1251</v>
      </c>
      <c r="C1087" s="14">
        <v>32211</v>
      </c>
      <c r="D1087" s="14"/>
      <c r="E1087" s="14" t="str">
        <f t="shared" si="66"/>
        <v/>
      </c>
      <c r="F1087" s="15">
        <f t="shared" si="65"/>
        <v>0</v>
      </c>
      <c r="G1087" s="16">
        <f t="shared" si="68"/>
        <v>0</v>
      </c>
      <c r="H1087" s="16" t="str">
        <f t="shared" si="67"/>
        <v/>
      </c>
    </row>
    <row r="1088" spans="1:8" x14ac:dyDescent="0.25">
      <c r="A1088" s="13" t="s">
        <v>1252</v>
      </c>
      <c r="B1088" s="13" t="s">
        <v>1253</v>
      </c>
      <c r="C1088" s="14">
        <v>1743</v>
      </c>
      <c r="D1088" s="14"/>
      <c r="E1088" s="14" t="str">
        <f t="shared" si="66"/>
        <v/>
      </c>
      <c r="F1088" s="15">
        <f t="shared" si="65"/>
        <v>0</v>
      </c>
      <c r="G1088" s="16">
        <f t="shared" si="68"/>
        <v>0</v>
      </c>
      <c r="H1088" s="16" t="str">
        <f t="shared" si="67"/>
        <v/>
      </c>
    </row>
    <row r="1089" spans="1:8" x14ac:dyDescent="0.25">
      <c r="A1089" s="13" t="s">
        <v>1252</v>
      </c>
      <c r="B1089" s="13" t="s">
        <v>1254</v>
      </c>
      <c r="C1089" s="14">
        <v>2422</v>
      </c>
      <c r="D1089" s="14"/>
      <c r="E1089" s="14" t="str">
        <f t="shared" si="66"/>
        <v/>
      </c>
      <c r="F1089" s="15">
        <f t="shared" si="65"/>
        <v>0</v>
      </c>
      <c r="G1089" s="16">
        <f t="shared" si="68"/>
        <v>0</v>
      </c>
      <c r="H1089" s="16" t="str">
        <f t="shared" si="67"/>
        <v/>
      </c>
    </row>
    <row r="1090" spans="1:8" x14ac:dyDescent="0.25">
      <c r="A1090" s="13" t="s">
        <v>1252</v>
      </c>
      <c r="B1090" s="13" t="s">
        <v>1255</v>
      </c>
      <c r="C1090" s="14">
        <v>2854</v>
      </c>
      <c r="D1090" s="14"/>
      <c r="E1090" s="14" t="str">
        <f t="shared" si="66"/>
        <v/>
      </c>
      <c r="F1090" s="15">
        <f t="shared" si="65"/>
        <v>0</v>
      </c>
      <c r="G1090" s="16">
        <f t="shared" si="68"/>
        <v>0</v>
      </c>
      <c r="H1090" s="16" t="str">
        <f t="shared" si="67"/>
        <v/>
      </c>
    </row>
    <row r="1091" spans="1:8" x14ac:dyDescent="0.25">
      <c r="A1091" s="13" t="s">
        <v>1252</v>
      </c>
      <c r="B1091" s="13" t="s">
        <v>1256</v>
      </c>
      <c r="C1091" s="14">
        <v>3125</v>
      </c>
      <c r="D1091" s="14"/>
      <c r="E1091" s="14" t="str">
        <f t="shared" si="66"/>
        <v/>
      </c>
      <c r="F1091" s="15">
        <f t="shared" si="65"/>
        <v>0</v>
      </c>
      <c r="G1091" s="16">
        <f t="shared" si="68"/>
        <v>0</v>
      </c>
      <c r="H1091" s="16" t="str">
        <f t="shared" si="67"/>
        <v/>
      </c>
    </row>
    <row r="1092" spans="1:8" x14ac:dyDescent="0.25">
      <c r="A1092" s="13" t="s">
        <v>1252</v>
      </c>
      <c r="B1092" s="13" t="s">
        <v>1257</v>
      </c>
      <c r="C1092" s="14">
        <v>5561</v>
      </c>
      <c r="D1092" s="14"/>
      <c r="E1092" s="14" t="str">
        <f t="shared" si="66"/>
        <v/>
      </c>
      <c r="F1092" s="15">
        <f t="shared" si="65"/>
        <v>0</v>
      </c>
      <c r="G1092" s="16">
        <f t="shared" si="68"/>
        <v>0</v>
      </c>
      <c r="H1092" s="16" t="str">
        <f t="shared" si="67"/>
        <v/>
      </c>
    </row>
    <row r="1093" spans="1:8" x14ac:dyDescent="0.25">
      <c r="A1093" s="13" t="s">
        <v>1252</v>
      </c>
      <c r="B1093" s="13" t="s">
        <v>1258</v>
      </c>
      <c r="C1093" s="14">
        <v>5827</v>
      </c>
      <c r="D1093" s="14"/>
      <c r="E1093" s="14" t="str">
        <f t="shared" si="66"/>
        <v/>
      </c>
      <c r="F1093" s="15">
        <f t="shared" ref="F1093:F1156" si="69">$A$2</f>
        <v>0</v>
      </c>
      <c r="G1093" s="16">
        <f t="shared" si="68"/>
        <v>0</v>
      </c>
      <c r="H1093" s="16" t="str">
        <f t="shared" si="67"/>
        <v/>
      </c>
    </row>
    <row r="1094" spans="1:8" x14ac:dyDescent="0.25">
      <c r="A1094" s="13" t="s">
        <v>1252</v>
      </c>
      <c r="B1094" s="13" t="s">
        <v>1259</v>
      </c>
      <c r="C1094" s="14">
        <v>6848</v>
      </c>
      <c r="D1094" s="14"/>
      <c r="E1094" s="14" t="str">
        <f t="shared" ref="E1094:E1157" si="70">IF(ISBLANK(D1094)=TRUE,"",C1094+D1094)</f>
        <v/>
      </c>
      <c r="F1094" s="15">
        <f t="shared" si="69"/>
        <v>0</v>
      </c>
      <c r="G1094" s="16">
        <f t="shared" si="68"/>
        <v>0</v>
      </c>
      <c r="H1094" s="16" t="str">
        <f t="shared" ref="H1094:H1157" si="71">IF(ISERR(E1094*F1094),"",E1094*F1094)</f>
        <v/>
      </c>
    </row>
    <row r="1095" spans="1:8" x14ac:dyDescent="0.25">
      <c r="A1095" s="13" t="s">
        <v>1252</v>
      </c>
      <c r="B1095" s="13" t="s">
        <v>1260</v>
      </c>
      <c r="C1095" s="14">
        <v>11085</v>
      </c>
      <c r="D1095" s="14"/>
      <c r="E1095" s="14" t="str">
        <f t="shared" si="70"/>
        <v/>
      </c>
      <c r="F1095" s="15">
        <f t="shared" si="69"/>
        <v>0</v>
      </c>
      <c r="G1095" s="16">
        <f t="shared" si="68"/>
        <v>0</v>
      </c>
      <c r="H1095" s="16" t="str">
        <f t="shared" si="71"/>
        <v/>
      </c>
    </row>
    <row r="1096" spans="1:8" x14ac:dyDescent="0.25">
      <c r="A1096" s="13" t="s">
        <v>1252</v>
      </c>
      <c r="B1096" s="13" t="s">
        <v>1261</v>
      </c>
      <c r="C1096" s="14">
        <v>15905</v>
      </c>
      <c r="D1096" s="14"/>
      <c r="E1096" s="14" t="str">
        <f t="shared" si="70"/>
        <v/>
      </c>
      <c r="F1096" s="15">
        <f t="shared" si="69"/>
        <v>0</v>
      </c>
      <c r="G1096" s="16">
        <f t="shared" si="68"/>
        <v>0</v>
      </c>
      <c r="H1096" s="16" t="str">
        <f t="shared" si="71"/>
        <v/>
      </c>
    </row>
    <row r="1097" spans="1:8" x14ac:dyDescent="0.25">
      <c r="A1097" s="13" t="s">
        <v>1252</v>
      </c>
      <c r="B1097" s="13" t="s">
        <v>1262</v>
      </c>
      <c r="C1097" s="14">
        <v>23727</v>
      </c>
      <c r="D1097" s="14"/>
      <c r="E1097" s="14" t="str">
        <f t="shared" si="70"/>
        <v/>
      </c>
      <c r="F1097" s="15">
        <f t="shared" si="69"/>
        <v>0</v>
      </c>
      <c r="G1097" s="16">
        <f t="shared" si="68"/>
        <v>0</v>
      </c>
      <c r="H1097" s="16" t="str">
        <f t="shared" si="71"/>
        <v/>
      </c>
    </row>
    <row r="1098" spans="1:8" x14ac:dyDescent="0.25">
      <c r="A1098" s="13" t="s">
        <v>1252</v>
      </c>
      <c r="B1098" s="13" t="s">
        <v>1263</v>
      </c>
      <c r="C1098" s="14">
        <v>35160</v>
      </c>
      <c r="D1098" s="14"/>
      <c r="E1098" s="14" t="str">
        <f t="shared" si="70"/>
        <v/>
      </c>
      <c r="F1098" s="15">
        <f t="shared" si="69"/>
        <v>0</v>
      </c>
      <c r="G1098" s="16">
        <f t="shared" si="68"/>
        <v>0</v>
      </c>
      <c r="H1098" s="16" t="str">
        <f t="shared" si="71"/>
        <v/>
      </c>
    </row>
    <row r="1099" spans="1:8" x14ac:dyDescent="0.25">
      <c r="A1099" s="13" t="s">
        <v>1252</v>
      </c>
      <c r="B1099" s="13" t="s">
        <v>1264</v>
      </c>
      <c r="C1099" s="14">
        <v>44844</v>
      </c>
      <c r="D1099" s="14"/>
      <c r="E1099" s="14" t="str">
        <f t="shared" si="70"/>
        <v/>
      </c>
      <c r="F1099" s="15">
        <f t="shared" si="69"/>
        <v>0</v>
      </c>
      <c r="G1099" s="16">
        <f t="shared" si="68"/>
        <v>0</v>
      </c>
      <c r="H1099" s="16" t="str">
        <f t="shared" si="71"/>
        <v/>
      </c>
    </row>
    <row r="1100" spans="1:8" x14ac:dyDescent="0.25">
      <c r="A1100" s="13" t="s">
        <v>1265</v>
      </c>
      <c r="B1100" s="13" t="s">
        <v>1266</v>
      </c>
      <c r="C1100" s="14">
        <v>1586</v>
      </c>
      <c r="D1100" s="14"/>
      <c r="E1100" s="14" t="str">
        <f t="shared" si="70"/>
        <v/>
      </c>
      <c r="F1100" s="15">
        <f t="shared" si="69"/>
        <v>0</v>
      </c>
      <c r="G1100" s="16">
        <f t="shared" si="68"/>
        <v>0</v>
      </c>
      <c r="H1100" s="16" t="str">
        <f t="shared" si="71"/>
        <v/>
      </c>
    </row>
    <row r="1101" spans="1:8" x14ac:dyDescent="0.25">
      <c r="A1101" s="13" t="s">
        <v>1265</v>
      </c>
      <c r="B1101" s="13" t="s">
        <v>1267</v>
      </c>
      <c r="C1101" s="14">
        <v>2200</v>
      </c>
      <c r="D1101" s="14"/>
      <c r="E1101" s="14" t="str">
        <f t="shared" si="70"/>
        <v/>
      </c>
      <c r="F1101" s="15">
        <f t="shared" si="69"/>
        <v>0</v>
      </c>
      <c r="G1101" s="16">
        <f t="shared" si="68"/>
        <v>0</v>
      </c>
      <c r="H1101" s="16" t="str">
        <f t="shared" si="71"/>
        <v/>
      </c>
    </row>
    <row r="1102" spans="1:8" x14ac:dyDescent="0.25">
      <c r="A1102" s="13" t="s">
        <v>1265</v>
      </c>
      <c r="B1102" s="13" t="s">
        <v>1268</v>
      </c>
      <c r="C1102" s="14">
        <v>2596</v>
      </c>
      <c r="D1102" s="14"/>
      <c r="E1102" s="14" t="str">
        <f t="shared" si="70"/>
        <v/>
      </c>
      <c r="F1102" s="15">
        <f t="shared" si="69"/>
        <v>0</v>
      </c>
      <c r="G1102" s="16">
        <f t="shared" si="68"/>
        <v>0</v>
      </c>
      <c r="H1102" s="16" t="str">
        <f t="shared" si="71"/>
        <v/>
      </c>
    </row>
    <row r="1103" spans="1:8" x14ac:dyDescent="0.25">
      <c r="A1103" s="13" t="s">
        <v>1265</v>
      </c>
      <c r="B1103" s="13" t="s">
        <v>1269</v>
      </c>
      <c r="C1103" s="14">
        <v>2841</v>
      </c>
      <c r="D1103" s="14"/>
      <c r="E1103" s="14" t="str">
        <f t="shared" si="70"/>
        <v/>
      </c>
      <c r="F1103" s="15">
        <f t="shared" si="69"/>
        <v>0</v>
      </c>
      <c r="G1103" s="16">
        <f t="shared" si="68"/>
        <v>0</v>
      </c>
      <c r="H1103" s="16" t="str">
        <f t="shared" si="71"/>
        <v/>
      </c>
    </row>
    <row r="1104" spans="1:8" x14ac:dyDescent="0.25">
      <c r="A1104" s="13" t="s">
        <v>1265</v>
      </c>
      <c r="B1104" s="13" t="s">
        <v>1270</v>
      </c>
      <c r="C1104" s="14">
        <v>5053</v>
      </c>
      <c r="D1104" s="14"/>
      <c r="E1104" s="14" t="str">
        <f t="shared" si="70"/>
        <v/>
      </c>
      <c r="F1104" s="15">
        <f t="shared" si="69"/>
        <v>0</v>
      </c>
      <c r="G1104" s="16">
        <f t="shared" si="68"/>
        <v>0</v>
      </c>
      <c r="H1104" s="16" t="str">
        <f t="shared" si="71"/>
        <v/>
      </c>
    </row>
    <row r="1105" spans="1:8" x14ac:dyDescent="0.25">
      <c r="A1105" s="13" t="s">
        <v>1265</v>
      </c>
      <c r="B1105" s="13" t="s">
        <v>1271</v>
      </c>
      <c r="C1105" s="14">
        <v>5292</v>
      </c>
      <c r="D1105" s="14"/>
      <c r="E1105" s="14" t="str">
        <f t="shared" si="70"/>
        <v/>
      </c>
      <c r="F1105" s="15">
        <f t="shared" si="69"/>
        <v>0</v>
      </c>
      <c r="G1105" s="16">
        <f t="shared" si="68"/>
        <v>0</v>
      </c>
      <c r="H1105" s="16" t="str">
        <f t="shared" si="71"/>
        <v/>
      </c>
    </row>
    <row r="1106" spans="1:8" x14ac:dyDescent="0.25">
      <c r="A1106" s="13" t="s">
        <v>1265</v>
      </c>
      <c r="B1106" s="13" t="s">
        <v>1272</v>
      </c>
      <c r="C1106" s="14">
        <v>6372</v>
      </c>
      <c r="D1106" s="14"/>
      <c r="E1106" s="14" t="str">
        <f t="shared" si="70"/>
        <v/>
      </c>
      <c r="F1106" s="15">
        <f t="shared" si="69"/>
        <v>0</v>
      </c>
      <c r="G1106" s="16">
        <f t="shared" si="68"/>
        <v>0</v>
      </c>
      <c r="H1106" s="16" t="str">
        <f t="shared" si="71"/>
        <v/>
      </c>
    </row>
    <row r="1107" spans="1:8" x14ac:dyDescent="0.25">
      <c r="A1107" s="13" t="s">
        <v>1265</v>
      </c>
      <c r="B1107" s="13" t="s">
        <v>1273</v>
      </c>
      <c r="C1107" s="14">
        <v>11422</v>
      </c>
      <c r="D1107" s="14"/>
      <c r="E1107" s="14" t="str">
        <f t="shared" si="70"/>
        <v/>
      </c>
      <c r="F1107" s="15">
        <f t="shared" si="69"/>
        <v>0</v>
      </c>
      <c r="G1107" s="16">
        <f t="shared" si="68"/>
        <v>0</v>
      </c>
      <c r="H1107" s="16" t="str">
        <f t="shared" si="71"/>
        <v/>
      </c>
    </row>
    <row r="1108" spans="1:8" x14ac:dyDescent="0.25">
      <c r="A1108" s="13" t="s">
        <v>1265</v>
      </c>
      <c r="B1108" s="13" t="s">
        <v>1274</v>
      </c>
      <c r="C1108" s="14">
        <v>16252</v>
      </c>
      <c r="D1108" s="14"/>
      <c r="E1108" s="14" t="str">
        <f t="shared" si="70"/>
        <v/>
      </c>
      <c r="F1108" s="15">
        <f t="shared" si="69"/>
        <v>0</v>
      </c>
      <c r="G1108" s="16">
        <f t="shared" si="68"/>
        <v>0</v>
      </c>
      <c r="H1108" s="16" t="str">
        <f t="shared" si="71"/>
        <v/>
      </c>
    </row>
    <row r="1109" spans="1:8" x14ac:dyDescent="0.25">
      <c r="A1109" s="13" t="s">
        <v>1265</v>
      </c>
      <c r="B1109" s="13" t="s">
        <v>1275</v>
      </c>
      <c r="C1109" s="14">
        <v>24160</v>
      </c>
      <c r="D1109" s="14"/>
      <c r="E1109" s="14" t="str">
        <f t="shared" si="70"/>
        <v/>
      </c>
      <c r="F1109" s="15">
        <f t="shared" si="69"/>
        <v>0</v>
      </c>
      <c r="G1109" s="16">
        <f t="shared" si="68"/>
        <v>0</v>
      </c>
      <c r="H1109" s="16" t="str">
        <f t="shared" si="71"/>
        <v/>
      </c>
    </row>
    <row r="1110" spans="1:8" x14ac:dyDescent="0.25">
      <c r="A1110" s="13" t="s">
        <v>1265</v>
      </c>
      <c r="B1110" s="13" t="s">
        <v>1276</v>
      </c>
      <c r="C1110" s="14">
        <v>31964</v>
      </c>
      <c r="D1110" s="14"/>
      <c r="E1110" s="14" t="str">
        <f t="shared" si="70"/>
        <v/>
      </c>
      <c r="F1110" s="15">
        <f t="shared" si="69"/>
        <v>0</v>
      </c>
      <c r="G1110" s="16">
        <f t="shared" si="68"/>
        <v>0</v>
      </c>
      <c r="H1110" s="16" t="str">
        <f t="shared" si="71"/>
        <v/>
      </c>
    </row>
    <row r="1111" spans="1:8" x14ac:dyDescent="0.25">
      <c r="A1111" s="13" t="s">
        <v>1265</v>
      </c>
      <c r="B1111" s="13" t="s">
        <v>1277</v>
      </c>
      <c r="C1111" s="14">
        <v>43486</v>
      </c>
      <c r="D1111" s="14"/>
      <c r="E1111" s="14" t="str">
        <f t="shared" si="70"/>
        <v/>
      </c>
      <c r="F1111" s="15">
        <f t="shared" si="69"/>
        <v>0</v>
      </c>
      <c r="G1111" s="16">
        <f t="shared" si="68"/>
        <v>0</v>
      </c>
      <c r="H1111" s="16" t="str">
        <f t="shared" si="71"/>
        <v/>
      </c>
    </row>
    <row r="1112" spans="1:8" x14ac:dyDescent="0.25">
      <c r="A1112" s="13" t="s">
        <v>1278</v>
      </c>
      <c r="B1112" s="13" t="s">
        <v>1279</v>
      </c>
      <c r="C1112" s="14">
        <v>1743</v>
      </c>
      <c r="D1112" s="14"/>
      <c r="E1112" s="14" t="str">
        <f t="shared" si="70"/>
        <v/>
      </c>
      <c r="F1112" s="15">
        <f t="shared" si="69"/>
        <v>0</v>
      </c>
      <c r="G1112" s="16">
        <f t="shared" si="68"/>
        <v>0</v>
      </c>
      <c r="H1112" s="16" t="str">
        <f t="shared" si="71"/>
        <v/>
      </c>
    </row>
    <row r="1113" spans="1:8" x14ac:dyDescent="0.25">
      <c r="A1113" s="13" t="s">
        <v>1278</v>
      </c>
      <c r="B1113" s="13" t="s">
        <v>1280</v>
      </c>
      <c r="C1113" s="14">
        <v>2422</v>
      </c>
      <c r="D1113" s="14"/>
      <c r="E1113" s="14" t="str">
        <f t="shared" si="70"/>
        <v/>
      </c>
      <c r="F1113" s="15">
        <f t="shared" si="69"/>
        <v>0</v>
      </c>
      <c r="G1113" s="16">
        <f t="shared" si="68"/>
        <v>0</v>
      </c>
      <c r="H1113" s="16" t="str">
        <f t="shared" si="71"/>
        <v/>
      </c>
    </row>
    <row r="1114" spans="1:8" x14ac:dyDescent="0.25">
      <c r="A1114" s="13" t="s">
        <v>1278</v>
      </c>
      <c r="B1114" s="13" t="s">
        <v>1281</v>
      </c>
      <c r="C1114" s="14">
        <v>2854</v>
      </c>
      <c r="D1114" s="14"/>
      <c r="E1114" s="14" t="str">
        <f t="shared" si="70"/>
        <v/>
      </c>
      <c r="F1114" s="15">
        <f t="shared" si="69"/>
        <v>0</v>
      </c>
      <c r="G1114" s="16">
        <f t="shared" si="68"/>
        <v>0</v>
      </c>
      <c r="H1114" s="16" t="str">
        <f t="shared" si="71"/>
        <v/>
      </c>
    </row>
    <row r="1115" spans="1:8" x14ac:dyDescent="0.25">
      <c r="A1115" s="13" t="s">
        <v>1278</v>
      </c>
      <c r="B1115" s="13" t="s">
        <v>1282</v>
      </c>
      <c r="C1115" s="14">
        <v>3125</v>
      </c>
      <c r="D1115" s="14"/>
      <c r="E1115" s="14" t="str">
        <f t="shared" si="70"/>
        <v/>
      </c>
      <c r="F1115" s="15">
        <f t="shared" si="69"/>
        <v>0</v>
      </c>
      <c r="G1115" s="16">
        <f t="shared" si="68"/>
        <v>0</v>
      </c>
      <c r="H1115" s="16" t="str">
        <f t="shared" si="71"/>
        <v/>
      </c>
    </row>
    <row r="1116" spans="1:8" x14ac:dyDescent="0.25">
      <c r="A1116" s="13" t="s">
        <v>1278</v>
      </c>
      <c r="B1116" s="13" t="s">
        <v>1283</v>
      </c>
      <c r="C1116" s="14">
        <v>5561</v>
      </c>
      <c r="D1116" s="14"/>
      <c r="E1116" s="14" t="str">
        <f t="shared" si="70"/>
        <v/>
      </c>
      <c r="F1116" s="15">
        <f t="shared" si="69"/>
        <v>0</v>
      </c>
      <c r="G1116" s="16">
        <f t="shared" si="68"/>
        <v>0</v>
      </c>
      <c r="H1116" s="16" t="str">
        <f t="shared" si="71"/>
        <v/>
      </c>
    </row>
    <row r="1117" spans="1:8" x14ac:dyDescent="0.25">
      <c r="A1117" s="13" t="s">
        <v>1278</v>
      </c>
      <c r="B1117" s="13" t="s">
        <v>1284</v>
      </c>
      <c r="C1117" s="14">
        <v>5827</v>
      </c>
      <c r="D1117" s="14"/>
      <c r="E1117" s="14" t="str">
        <f t="shared" si="70"/>
        <v/>
      </c>
      <c r="F1117" s="15">
        <f t="shared" si="69"/>
        <v>0</v>
      </c>
      <c r="G1117" s="16">
        <f t="shared" si="68"/>
        <v>0</v>
      </c>
      <c r="H1117" s="16" t="str">
        <f t="shared" si="71"/>
        <v/>
      </c>
    </row>
    <row r="1118" spans="1:8" x14ac:dyDescent="0.25">
      <c r="A1118" s="13" t="s">
        <v>1278</v>
      </c>
      <c r="B1118" s="13" t="s">
        <v>1285</v>
      </c>
      <c r="C1118" s="14">
        <v>6848</v>
      </c>
      <c r="D1118" s="14"/>
      <c r="E1118" s="14" t="str">
        <f t="shared" si="70"/>
        <v/>
      </c>
      <c r="F1118" s="15">
        <f t="shared" si="69"/>
        <v>0</v>
      </c>
      <c r="G1118" s="16">
        <f t="shared" si="68"/>
        <v>0</v>
      </c>
      <c r="H1118" s="16" t="str">
        <f t="shared" si="71"/>
        <v/>
      </c>
    </row>
    <row r="1119" spans="1:8" x14ac:dyDescent="0.25">
      <c r="A1119" s="13" t="s">
        <v>1278</v>
      </c>
      <c r="B1119" s="13" t="s">
        <v>1286</v>
      </c>
      <c r="C1119" s="14">
        <v>11085</v>
      </c>
      <c r="D1119" s="14"/>
      <c r="E1119" s="14" t="str">
        <f t="shared" si="70"/>
        <v/>
      </c>
      <c r="F1119" s="15">
        <f t="shared" si="69"/>
        <v>0</v>
      </c>
      <c r="G1119" s="16">
        <f t="shared" si="68"/>
        <v>0</v>
      </c>
      <c r="H1119" s="16" t="str">
        <f t="shared" si="71"/>
        <v/>
      </c>
    </row>
    <row r="1120" spans="1:8" x14ac:dyDescent="0.25">
      <c r="A1120" s="13" t="s">
        <v>1278</v>
      </c>
      <c r="B1120" s="13" t="s">
        <v>1287</v>
      </c>
      <c r="C1120" s="14">
        <v>15905</v>
      </c>
      <c r="D1120" s="14"/>
      <c r="E1120" s="14" t="str">
        <f t="shared" si="70"/>
        <v/>
      </c>
      <c r="F1120" s="15">
        <f t="shared" si="69"/>
        <v>0</v>
      </c>
      <c r="G1120" s="16">
        <f t="shared" si="68"/>
        <v>0</v>
      </c>
      <c r="H1120" s="16" t="str">
        <f t="shared" si="71"/>
        <v/>
      </c>
    </row>
    <row r="1121" spans="1:8" x14ac:dyDescent="0.25">
      <c r="A1121" s="13" t="s">
        <v>1278</v>
      </c>
      <c r="B1121" s="13" t="s">
        <v>1288</v>
      </c>
      <c r="C1121" s="14">
        <v>23727</v>
      </c>
      <c r="D1121" s="14"/>
      <c r="E1121" s="14" t="str">
        <f t="shared" si="70"/>
        <v/>
      </c>
      <c r="F1121" s="15">
        <f t="shared" si="69"/>
        <v>0</v>
      </c>
      <c r="G1121" s="16">
        <f t="shared" si="68"/>
        <v>0</v>
      </c>
      <c r="H1121" s="16" t="str">
        <f t="shared" si="71"/>
        <v/>
      </c>
    </row>
    <row r="1122" spans="1:8" x14ac:dyDescent="0.25">
      <c r="A1122" s="13" t="s">
        <v>1278</v>
      </c>
      <c r="B1122" s="13" t="s">
        <v>1289</v>
      </c>
      <c r="C1122" s="14">
        <v>35160</v>
      </c>
      <c r="D1122" s="14"/>
      <c r="E1122" s="14" t="str">
        <f t="shared" si="70"/>
        <v/>
      </c>
      <c r="F1122" s="15">
        <f t="shared" si="69"/>
        <v>0</v>
      </c>
      <c r="G1122" s="16">
        <f t="shared" si="68"/>
        <v>0</v>
      </c>
      <c r="H1122" s="16" t="str">
        <f t="shared" si="71"/>
        <v/>
      </c>
    </row>
    <row r="1123" spans="1:8" x14ac:dyDescent="0.25">
      <c r="A1123" s="13" t="s">
        <v>1278</v>
      </c>
      <c r="B1123" s="13" t="s">
        <v>1290</v>
      </c>
      <c r="C1123" s="14">
        <v>44844</v>
      </c>
      <c r="D1123" s="14"/>
      <c r="E1123" s="14" t="str">
        <f t="shared" si="70"/>
        <v/>
      </c>
      <c r="F1123" s="15">
        <f t="shared" si="69"/>
        <v>0</v>
      </c>
      <c r="G1123" s="16">
        <f t="shared" si="68"/>
        <v>0</v>
      </c>
      <c r="H1123" s="16" t="str">
        <f t="shared" si="71"/>
        <v/>
      </c>
    </row>
    <row r="1124" spans="1:8" x14ac:dyDescent="0.25">
      <c r="A1124" s="13" t="s">
        <v>1291</v>
      </c>
      <c r="B1124" s="13" t="s">
        <v>1292</v>
      </c>
      <c r="C1124" s="14">
        <v>2119</v>
      </c>
      <c r="D1124" s="14"/>
      <c r="E1124" s="14" t="str">
        <f t="shared" si="70"/>
        <v/>
      </c>
      <c r="F1124" s="15">
        <f t="shared" si="69"/>
        <v>0</v>
      </c>
      <c r="G1124" s="16">
        <f t="shared" si="68"/>
        <v>0</v>
      </c>
      <c r="H1124" s="16" t="str">
        <f t="shared" si="71"/>
        <v/>
      </c>
    </row>
    <row r="1125" spans="1:8" x14ac:dyDescent="0.25">
      <c r="A1125" s="13" t="s">
        <v>1291</v>
      </c>
      <c r="B1125" s="13" t="s">
        <v>1293</v>
      </c>
      <c r="C1125" s="14">
        <v>2904</v>
      </c>
      <c r="D1125" s="14"/>
      <c r="E1125" s="14" t="str">
        <f t="shared" si="70"/>
        <v/>
      </c>
      <c r="F1125" s="15">
        <f t="shared" si="69"/>
        <v>0</v>
      </c>
      <c r="G1125" s="16">
        <f t="shared" si="68"/>
        <v>0</v>
      </c>
      <c r="H1125" s="16" t="str">
        <f t="shared" si="71"/>
        <v/>
      </c>
    </row>
    <row r="1126" spans="1:8" x14ac:dyDescent="0.25">
      <c r="A1126" s="13" t="s">
        <v>1291</v>
      </c>
      <c r="B1126" s="13" t="s">
        <v>1294</v>
      </c>
      <c r="C1126" s="14">
        <v>3192</v>
      </c>
      <c r="D1126" s="14"/>
      <c r="E1126" s="14" t="str">
        <f t="shared" si="70"/>
        <v/>
      </c>
      <c r="F1126" s="15">
        <f t="shared" si="69"/>
        <v>0</v>
      </c>
      <c r="G1126" s="16">
        <f t="shared" si="68"/>
        <v>0</v>
      </c>
      <c r="H1126" s="16" t="str">
        <f t="shared" si="71"/>
        <v/>
      </c>
    </row>
    <row r="1127" spans="1:8" x14ac:dyDescent="0.25">
      <c r="A1127" s="13" t="s">
        <v>1291</v>
      </c>
      <c r="B1127" s="13" t="s">
        <v>1295</v>
      </c>
      <c r="C1127" s="14">
        <v>3748</v>
      </c>
      <c r="D1127" s="14"/>
      <c r="E1127" s="14" t="str">
        <f t="shared" si="70"/>
        <v/>
      </c>
      <c r="F1127" s="15">
        <f t="shared" si="69"/>
        <v>0</v>
      </c>
      <c r="G1127" s="16">
        <f t="shared" si="68"/>
        <v>0</v>
      </c>
      <c r="H1127" s="16" t="str">
        <f t="shared" si="71"/>
        <v/>
      </c>
    </row>
    <row r="1128" spans="1:8" x14ac:dyDescent="0.25">
      <c r="A1128" s="13" t="s">
        <v>1291</v>
      </c>
      <c r="B1128" s="13" t="s">
        <v>1296</v>
      </c>
      <c r="C1128" s="14">
        <v>6033</v>
      </c>
      <c r="D1128" s="14"/>
      <c r="E1128" s="14" t="str">
        <f t="shared" si="70"/>
        <v/>
      </c>
      <c r="F1128" s="15">
        <f t="shared" si="69"/>
        <v>0</v>
      </c>
      <c r="G1128" s="16">
        <f t="shared" si="68"/>
        <v>0</v>
      </c>
      <c r="H1128" s="16" t="str">
        <f t="shared" si="71"/>
        <v/>
      </c>
    </row>
    <row r="1129" spans="1:8" x14ac:dyDescent="0.25">
      <c r="A1129" s="13" t="s">
        <v>1291</v>
      </c>
      <c r="B1129" s="13" t="s">
        <v>1297</v>
      </c>
      <c r="C1129" s="14">
        <v>6768</v>
      </c>
      <c r="D1129" s="14"/>
      <c r="E1129" s="14" t="str">
        <f t="shared" si="70"/>
        <v/>
      </c>
      <c r="F1129" s="15">
        <f t="shared" si="69"/>
        <v>0</v>
      </c>
      <c r="G1129" s="16">
        <f t="shared" si="68"/>
        <v>0</v>
      </c>
      <c r="H1129" s="16" t="str">
        <f t="shared" si="71"/>
        <v/>
      </c>
    </row>
    <row r="1130" spans="1:8" x14ac:dyDescent="0.25">
      <c r="A1130" s="13" t="s">
        <v>1291</v>
      </c>
      <c r="B1130" s="13" t="s">
        <v>1298</v>
      </c>
      <c r="C1130" s="14">
        <v>10439</v>
      </c>
      <c r="D1130" s="14"/>
      <c r="E1130" s="14" t="str">
        <f t="shared" si="70"/>
        <v/>
      </c>
      <c r="F1130" s="15">
        <f t="shared" si="69"/>
        <v>0</v>
      </c>
      <c r="G1130" s="16">
        <f t="shared" si="68"/>
        <v>0</v>
      </c>
      <c r="H1130" s="16" t="str">
        <f t="shared" si="71"/>
        <v/>
      </c>
    </row>
    <row r="1131" spans="1:8" x14ac:dyDescent="0.25">
      <c r="A1131" s="13" t="s">
        <v>1291</v>
      </c>
      <c r="B1131" s="13" t="s">
        <v>1299</v>
      </c>
      <c r="C1131" s="14">
        <v>17986</v>
      </c>
      <c r="D1131" s="14"/>
      <c r="E1131" s="14" t="str">
        <f t="shared" si="70"/>
        <v/>
      </c>
      <c r="F1131" s="15">
        <f t="shared" si="69"/>
        <v>0</v>
      </c>
      <c r="G1131" s="16">
        <f t="shared" si="68"/>
        <v>0</v>
      </c>
      <c r="H1131" s="16" t="str">
        <f t="shared" si="71"/>
        <v/>
      </c>
    </row>
    <row r="1132" spans="1:8" x14ac:dyDescent="0.25">
      <c r="A1132" s="13" t="s">
        <v>1291</v>
      </c>
      <c r="B1132" s="13" t="s">
        <v>1300</v>
      </c>
      <c r="C1132" s="14">
        <v>27016</v>
      </c>
      <c r="D1132" s="14"/>
      <c r="E1132" s="14" t="str">
        <f t="shared" si="70"/>
        <v/>
      </c>
      <c r="F1132" s="15">
        <f t="shared" si="69"/>
        <v>0</v>
      </c>
      <c r="G1132" s="16">
        <f t="shared" si="68"/>
        <v>0</v>
      </c>
      <c r="H1132" s="16" t="str">
        <f t="shared" si="71"/>
        <v/>
      </c>
    </row>
    <row r="1133" spans="1:8" x14ac:dyDescent="0.25">
      <c r="A1133" s="13" t="s">
        <v>1291</v>
      </c>
      <c r="B1133" s="13" t="s">
        <v>1301</v>
      </c>
      <c r="C1133" s="14">
        <v>41726</v>
      </c>
      <c r="D1133" s="14"/>
      <c r="E1133" s="14" t="str">
        <f t="shared" si="70"/>
        <v/>
      </c>
      <c r="F1133" s="15">
        <f t="shared" si="69"/>
        <v>0</v>
      </c>
      <c r="G1133" s="16">
        <f t="shared" ref="G1133:G1196" si="72">F1133*C1133</f>
        <v>0</v>
      </c>
      <c r="H1133" s="16" t="str">
        <f t="shared" si="71"/>
        <v/>
      </c>
    </row>
    <row r="1134" spans="1:8" x14ac:dyDescent="0.25">
      <c r="A1134" s="13" t="s">
        <v>1291</v>
      </c>
      <c r="B1134" s="13" t="s">
        <v>1302</v>
      </c>
      <c r="C1134" s="14">
        <v>52072</v>
      </c>
      <c r="D1134" s="14"/>
      <c r="E1134" s="14" t="str">
        <f t="shared" si="70"/>
        <v/>
      </c>
      <c r="F1134" s="15">
        <f t="shared" si="69"/>
        <v>0</v>
      </c>
      <c r="G1134" s="16">
        <f t="shared" si="72"/>
        <v>0</v>
      </c>
      <c r="H1134" s="16" t="str">
        <f t="shared" si="71"/>
        <v/>
      </c>
    </row>
    <row r="1135" spans="1:8" x14ac:dyDescent="0.25">
      <c r="A1135" s="13" t="s">
        <v>1291</v>
      </c>
      <c r="B1135" s="13" t="s">
        <v>1303</v>
      </c>
      <c r="C1135" s="14">
        <v>74662</v>
      </c>
      <c r="D1135" s="14"/>
      <c r="E1135" s="14" t="str">
        <f t="shared" si="70"/>
        <v/>
      </c>
      <c r="F1135" s="15">
        <f t="shared" si="69"/>
        <v>0</v>
      </c>
      <c r="G1135" s="16">
        <f t="shared" si="72"/>
        <v>0</v>
      </c>
      <c r="H1135" s="16" t="str">
        <f t="shared" si="71"/>
        <v/>
      </c>
    </row>
    <row r="1136" spans="1:8" x14ac:dyDescent="0.25">
      <c r="A1136" s="13" t="s">
        <v>1304</v>
      </c>
      <c r="B1136" s="13" t="s">
        <v>1305</v>
      </c>
      <c r="C1136" s="14">
        <v>1926</v>
      </c>
      <c r="D1136" s="14"/>
      <c r="E1136" s="14" t="str">
        <f t="shared" si="70"/>
        <v/>
      </c>
      <c r="F1136" s="15">
        <f t="shared" si="69"/>
        <v>0</v>
      </c>
      <c r="G1136" s="16">
        <f t="shared" si="72"/>
        <v>0</v>
      </c>
      <c r="H1136" s="16" t="str">
        <f t="shared" si="71"/>
        <v/>
      </c>
    </row>
    <row r="1137" spans="1:8" x14ac:dyDescent="0.25">
      <c r="A1137" s="13" t="s">
        <v>1304</v>
      </c>
      <c r="B1137" s="13" t="s">
        <v>1306</v>
      </c>
      <c r="C1137" s="14">
        <v>2639</v>
      </c>
      <c r="D1137" s="14"/>
      <c r="E1137" s="14" t="str">
        <f t="shared" si="70"/>
        <v/>
      </c>
      <c r="F1137" s="15">
        <f t="shared" si="69"/>
        <v>0</v>
      </c>
      <c r="G1137" s="16">
        <f t="shared" si="72"/>
        <v>0</v>
      </c>
      <c r="H1137" s="16" t="str">
        <f t="shared" si="71"/>
        <v/>
      </c>
    </row>
    <row r="1138" spans="1:8" x14ac:dyDescent="0.25">
      <c r="A1138" s="13" t="s">
        <v>1304</v>
      </c>
      <c r="B1138" s="13" t="s">
        <v>1307</v>
      </c>
      <c r="C1138" s="14">
        <v>2904</v>
      </c>
      <c r="D1138" s="14"/>
      <c r="E1138" s="14" t="str">
        <f t="shared" si="70"/>
        <v/>
      </c>
      <c r="F1138" s="15">
        <f t="shared" si="69"/>
        <v>0</v>
      </c>
      <c r="G1138" s="16">
        <f t="shared" si="72"/>
        <v>0</v>
      </c>
      <c r="H1138" s="16" t="str">
        <f t="shared" si="71"/>
        <v/>
      </c>
    </row>
    <row r="1139" spans="1:8" x14ac:dyDescent="0.25">
      <c r="A1139" s="13" t="s">
        <v>1304</v>
      </c>
      <c r="B1139" s="13" t="s">
        <v>1308</v>
      </c>
      <c r="C1139" s="14">
        <v>3411</v>
      </c>
      <c r="D1139" s="14"/>
      <c r="E1139" s="14" t="str">
        <f t="shared" si="70"/>
        <v/>
      </c>
      <c r="F1139" s="15">
        <f t="shared" si="69"/>
        <v>0</v>
      </c>
      <c r="G1139" s="16">
        <f t="shared" si="72"/>
        <v>0</v>
      </c>
      <c r="H1139" s="16" t="str">
        <f t="shared" si="71"/>
        <v/>
      </c>
    </row>
    <row r="1140" spans="1:8" x14ac:dyDescent="0.25">
      <c r="A1140" s="13" t="s">
        <v>1304</v>
      </c>
      <c r="B1140" s="13" t="s">
        <v>1309</v>
      </c>
      <c r="C1140" s="14">
        <v>5483</v>
      </c>
      <c r="D1140" s="14"/>
      <c r="E1140" s="14" t="str">
        <f t="shared" si="70"/>
        <v/>
      </c>
      <c r="F1140" s="15">
        <f t="shared" si="69"/>
        <v>0</v>
      </c>
      <c r="G1140" s="16">
        <f t="shared" si="72"/>
        <v>0</v>
      </c>
      <c r="H1140" s="16" t="str">
        <f t="shared" si="71"/>
        <v/>
      </c>
    </row>
    <row r="1141" spans="1:8" x14ac:dyDescent="0.25">
      <c r="A1141" s="13" t="s">
        <v>1304</v>
      </c>
      <c r="B1141" s="13" t="s">
        <v>1310</v>
      </c>
      <c r="C1141" s="14">
        <v>7031</v>
      </c>
      <c r="D1141" s="14"/>
      <c r="E1141" s="14" t="str">
        <f t="shared" si="70"/>
        <v/>
      </c>
      <c r="F1141" s="15">
        <f t="shared" si="69"/>
        <v>0</v>
      </c>
      <c r="G1141" s="16">
        <f t="shared" si="72"/>
        <v>0</v>
      </c>
      <c r="H1141" s="16" t="str">
        <f t="shared" si="71"/>
        <v/>
      </c>
    </row>
    <row r="1142" spans="1:8" x14ac:dyDescent="0.25">
      <c r="A1142" s="13" t="s">
        <v>1304</v>
      </c>
      <c r="B1142" s="13" t="s">
        <v>1311</v>
      </c>
      <c r="C1142" s="14">
        <v>10656</v>
      </c>
      <c r="D1142" s="14"/>
      <c r="E1142" s="14" t="str">
        <f t="shared" si="70"/>
        <v/>
      </c>
      <c r="F1142" s="15">
        <f t="shared" si="69"/>
        <v>0</v>
      </c>
      <c r="G1142" s="16">
        <f t="shared" si="72"/>
        <v>0</v>
      </c>
      <c r="H1142" s="16" t="str">
        <f t="shared" si="71"/>
        <v/>
      </c>
    </row>
    <row r="1143" spans="1:8" x14ac:dyDescent="0.25">
      <c r="A1143" s="13" t="s">
        <v>1304</v>
      </c>
      <c r="B1143" s="13" t="s">
        <v>1312</v>
      </c>
      <c r="C1143" s="14">
        <v>18448</v>
      </c>
      <c r="D1143" s="14"/>
      <c r="E1143" s="14" t="str">
        <f t="shared" si="70"/>
        <v/>
      </c>
      <c r="F1143" s="15">
        <f t="shared" si="69"/>
        <v>0</v>
      </c>
      <c r="G1143" s="16">
        <f t="shared" si="72"/>
        <v>0</v>
      </c>
      <c r="H1143" s="16" t="str">
        <f t="shared" si="71"/>
        <v/>
      </c>
    </row>
    <row r="1144" spans="1:8" x14ac:dyDescent="0.25">
      <c r="A1144" s="13" t="s">
        <v>1304</v>
      </c>
      <c r="B1144" s="13" t="s">
        <v>1313</v>
      </c>
      <c r="C1144" s="14">
        <v>27345</v>
      </c>
      <c r="D1144" s="14"/>
      <c r="E1144" s="14" t="str">
        <f t="shared" si="70"/>
        <v/>
      </c>
      <c r="F1144" s="15">
        <f t="shared" si="69"/>
        <v>0</v>
      </c>
      <c r="G1144" s="16">
        <f t="shared" si="72"/>
        <v>0</v>
      </c>
      <c r="H1144" s="16" t="str">
        <f t="shared" si="71"/>
        <v/>
      </c>
    </row>
    <row r="1145" spans="1:8" x14ac:dyDescent="0.25">
      <c r="A1145" s="13" t="s">
        <v>1304</v>
      </c>
      <c r="B1145" s="13" t="s">
        <v>1314</v>
      </c>
      <c r="C1145" s="14">
        <v>41726</v>
      </c>
      <c r="D1145" s="14"/>
      <c r="E1145" s="14" t="str">
        <f t="shared" si="70"/>
        <v/>
      </c>
      <c r="F1145" s="15">
        <f t="shared" si="69"/>
        <v>0</v>
      </c>
      <c r="G1145" s="16">
        <f t="shared" si="72"/>
        <v>0</v>
      </c>
      <c r="H1145" s="16" t="str">
        <f t="shared" si="71"/>
        <v/>
      </c>
    </row>
    <row r="1146" spans="1:8" x14ac:dyDescent="0.25">
      <c r="A1146" s="13" t="s">
        <v>1304</v>
      </c>
      <c r="B1146" s="13" t="s">
        <v>1315</v>
      </c>
      <c r="C1146" s="14">
        <v>51607</v>
      </c>
      <c r="D1146" s="14"/>
      <c r="E1146" s="14" t="str">
        <f t="shared" si="70"/>
        <v/>
      </c>
      <c r="F1146" s="15">
        <f t="shared" si="69"/>
        <v>0</v>
      </c>
      <c r="G1146" s="16">
        <f t="shared" si="72"/>
        <v>0</v>
      </c>
      <c r="H1146" s="16" t="str">
        <f t="shared" si="71"/>
        <v/>
      </c>
    </row>
    <row r="1147" spans="1:8" x14ac:dyDescent="0.25">
      <c r="A1147" s="13" t="s">
        <v>1304</v>
      </c>
      <c r="B1147" s="13" t="s">
        <v>1316</v>
      </c>
      <c r="C1147" s="14">
        <v>72466</v>
      </c>
      <c r="D1147" s="14"/>
      <c r="E1147" s="14" t="str">
        <f t="shared" si="70"/>
        <v/>
      </c>
      <c r="F1147" s="15">
        <f t="shared" si="69"/>
        <v>0</v>
      </c>
      <c r="G1147" s="16">
        <f t="shared" si="72"/>
        <v>0</v>
      </c>
      <c r="H1147" s="16" t="str">
        <f t="shared" si="71"/>
        <v/>
      </c>
    </row>
    <row r="1148" spans="1:8" x14ac:dyDescent="0.25">
      <c r="A1148" s="13" t="s">
        <v>1317</v>
      </c>
      <c r="B1148" s="13" t="s">
        <v>1318</v>
      </c>
      <c r="C1148" s="14">
        <v>1580</v>
      </c>
      <c r="D1148" s="14"/>
      <c r="E1148" s="14" t="str">
        <f t="shared" si="70"/>
        <v/>
      </c>
      <c r="F1148" s="15">
        <f t="shared" si="69"/>
        <v>0</v>
      </c>
      <c r="G1148" s="16">
        <f t="shared" si="72"/>
        <v>0</v>
      </c>
      <c r="H1148" s="16" t="str">
        <f t="shared" si="71"/>
        <v/>
      </c>
    </row>
    <row r="1149" spans="1:8" x14ac:dyDescent="0.25">
      <c r="A1149" s="13" t="s">
        <v>1317</v>
      </c>
      <c r="B1149" s="13" t="s">
        <v>1319</v>
      </c>
      <c r="C1149" s="14">
        <v>2367</v>
      </c>
      <c r="D1149" s="14"/>
      <c r="E1149" s="14" t="str">
        <f t="shared" si="70"/>
        <v/>
      </c>
      <c r="F1149" s="15">
        <f t="shared" si="69"/>
        <v>0</v>
      </c>
      <c r="G1149" s="16">
        <f t="shared" si="72"/>
        <v>0</v>
      </c>
      <c r="H1149" s="16" t="str">
        <f t="shared" si="71"/>
        <v/>
      </c>
    </row>
    <row r="1150" spans="1:8" x14ac:dyDescent="0.25">
      <c r="A1150" s="13" t="s">
        <v>1317</v>
      </c>
      <c r="B1150" s="13" t="s">
        <v>1320</v>
      </c>
      <c r="C1150" s="14">
        <v>2506</v>
      </c>
      <c r="D1150" s="14"/>
      <c r="E1150" s="14" t="str">
        <f t="shared" si="70"/>
        <v/>
      </c>
      <c r="F1150" s="15">
        <f t="shared" si="69"/>
        <v>0</v>
      </c>
      <c r="G1150" s="16">
        <f t="shared" si="72"/>
        <v>0</v>
      </c>
      <c r="H1150" s="16" t="str">
        <f t="shared" si="71"/>
        <v/>
      </c>
    </row>
    <row r="1151" spans="1:8" x14ac:dyDescent="0.25">
      <c r="A1151" s="13" t="s">
        <v>1317</v>
      </c>
      <c r="B1151" s="13" t="s">
        <v>1321</v>
      </c>
      <c r="C1151" s="14">
        <v>3839</v>
      </c>
      <c r="D1151" s="14"/>
      <c r="E1151" s="14" t="str">
        <f t="shared" si="70"/>
        <v/>
      </c>
      <c r="F1151" s="15">
        <f t="shared" si="69"/>
        <v>0</v>
      </c>
      <c r="G1151" s="16">
        <f t="shared" si="72"/>
        <v>0</v>
      </c>
      <c r="H1151" s="16" t="str">
        <f t="shared" si="71"/>
        <v/>
      </c>
    </row>
    <row r="1152" spans="1:8" x14ac:dyDescent="0.25">
      <c r="A1152" s="13" t="s">
        <v>1317</v>
      </c>
      <c r="B1152" s="13" t="s">
        <v>1322</v>
      </c>
      <c r="C1152" s="14">
        <v>4822</v>
      </c>
      <c r="D1152" s="14"/>
      <c r="E1152" s="14" t="str">
        <f t="shared" si="70"/>
        <v/>
      </c>
      <c r="F1152" s="15">
        <f t="shared" si="69"/>
        <v>0</v>
      </c>
      <c r="G1152" s="16">
        <f t="shared" si="72"/>
        <v>0</v>
      </c>
      <c r="H1152" s="16" t="str">
        <f t="shared" si="71"/>
        <v/>
      </c>
    </row>
    <row r="1153" spans="1:8" x14ac:dyDescent="0.25">
      <c r="A1153" s="13" t="s">
        <v>1317</v>
      </c>
      <c r="B1153" s="13" t="s">
        <v>1323</v>
      </c>
      <c r="C1153" s="14">
        <v>5952</v>
      </c>
      <c r="D1153" s="14"/>
      <c r="E1153" s="14" t="str">
        <f t="shared" si="70"/>
        <v/>
      </c>
      <c r="F1153" s="15">
        <f t="shared" si="69"/>
        <v>0</v>
      </c>
      <c r="G1153" s="16">
        <f t="shared" si="72"/>
        <v>0</v>
      </c>
      <c r="H1153" s="16" t="str">
        <f t="shared" si="71"/>
        <v/>
      </c>
    </row>
    <row r="1154" spans="1:8" x14ac:dyDescent="0.25">
      <c r="A1154" s="13" t="s">
        <v>1317</v>
      </c>
      <c r="B1154" s="13" t="s">
        <v>1324</v>
      </c>
      <c r="C1154" s="14">
        <v>8749</v>
      </c>
      <c r="D1154" s="14"/>
      <c r="E1154" s="14" t="str">
        <f t="shared" si="70"/>
        <v/>
      </c>
      <c r="F1154" s="15">
        <f t="shared" si="69"/>
        <v>0</v>
      </c>
      <c r="G1154" s="16">
        <f t="shared" si="72"/>
        <v>0</v>
      </c>
      <c r="H1154" s="16" t="str">
        <f t="shared" si="71"/>
        <v/>
      </c>
    </row>
    <row r="1155" spans="1:8" x14ac:dyDescent="0.25">
      <c r="A1155" s="13" t="s">
        <v>1317</v>
      </c>
      <c r="B1155" s="13" t="s">
        <v>1325</v>
      </c>
      <c r="C1155" s="14">
        <v>14484</v>
      </c>
      <c r="D1155" s="14"/>
      <c r="E1155" s="14" t="str">
        <f t="shared" si="70"/>
        <v/>
      </c>
      <c r="F1155" s="15">
        <f t="shared" si="69"/>
        <v>0</v>
      </c>
      <c r="G1155" s="16">
        <f t="shared" si="72"/>
        <v>0</v>
      </c>
      <c r="H1155" s="16" t="str">
        <f t="shared" si="71"/>
        <v/>
      </c>
    </row>
    <row r="1156" spans="1:8" x14ac:dyDescent="0.25">
      <c r="A1156" s="13" t="s">
        <v>1317</v>
      </c>
      <c r="B1156" s="13" t="s">
        <v>1326</v>
      </c>
      <c r="C1156" s="14">
        <v>21827</v>
      </c>
      <c r="D1156" s="14"/>
      <c r="E1156" s="14" t="str">
        <f t="shared" si="70"/>
        <v/>
      </c>
      <c r="F1156" s="15">
        <f t="shared" si="69"/>
        <v>0</v>
      </c>
      <c r="G1156" s="16">
        <f t="shared" si="72"/>
        <v>0</v>
      </c>
      <c r="H1156" s="16" t="str">
        <f t="shared" si="71"/>
        <v/>
      </c>
    </row>
    <row r="1157" spans="1:8" x14ac:dyDescent="0.25">
      <c r="A1157" s="13" t="s">
        <v>1317</v>
      </c>
      <c r="B1157" s="13" t="s">
        <v>1327</v>
      </c>
      <c r="C1157" s="14">
        <v>28166</v>
      </c>
      <c r="D1157" s="14"/>
      <c r="E1157" s="14" t="str">
        <f t="shared" si="70"/>
        <v/>
      </c>
      <c r="F1157" s="15">
        <f t="shared" ref="F1157:F1220" si="73">$A$2</f>
        <v>0</v>
      </c>
      <c r="G1157" s="16">
        <f t="shared" si="72"/>
        <v>0</v>
      </c>
      <c r="H1157" s="16" t="str">
        <f t="shared" si="71"/>
        <v/>
      </c>
    </row>
    <row r="1158" spans="1:8" x14ac:dyDescent="0.25">
      <c r="A1158" s="13" t="s">
        <v>1317</v>
      </c>
      <c r="B1158" s="13" t="s">
        <v>1328</v>
      </c>
      <c r="C1158" s="14">
        <v>39507</v>
      </c>
      <c r="D1158" s="14"/>
      <c r="E1158" s="14" t="str">
        <f t="shared" ref="E1158:E1221" si="74">IF(ISBLANK(D1158)=TRUE,"",C1158+D1158)</f>
        <v/>
      </c>
      <c r="F1158" s="15">
        <f t="shared" si="73"/>
        <v>0</v>
      </c>
      <c r="G1158" s="16">
        <f t="shared" si="72"/>
        <v>0</v>
      </c>
      <c r="H1158" s="16" t="str">
        <f t="shared" ref="H1158:H1221" si="75">IF(ISERR(E1158*F1158),"",E1158*F1158)</f>
        <v/>
      </c>
    </row>
    <row r="1159" spans="1:8" x14ac:dyDescent="0.25">
      <c r="A1159" s="13" t="s">
        <v>1317</v>
      </c>
      <c r="B1159" s="13" t="s">
        <v>1329</v>
      </c>
      <c r="C1159" s="14">
        <v>49108</v>
      </c>
      <c r="D1159" s="14"/>
      <c r="E1159" s="14" t="str">
        <f t="shared" si="74"/>
        <v/>
      </c>
      <c r="F1159" s="15">
        <f t="shared" si="73"/>
        <v>0</v>
      </c>
      <c r="G1159" s="16">
        <f t="shared" si="72"/>
        <v>0</v>
      </c>
      <c r="H1159" s="16" t="str">
        <f t="shared" si="75"/>
        <v/>
      </c>
    </row>
    <row r="1160" spans="1:8" x14ac:dyDescent="0.25">
      <c r="A1160" s="13" t="s">
        <v>1330</v>
      </c>
      <c r="B1160" s="13" t="s">
        <v>1331</v>
      </c>
      <c r="C1160" s="14">
        <v>1823</v>
      </c>
      <c r="D1160" s="14"/>
      <c r="E1160" s="14" t="str">
        <f t="shared" si="74"/>
        <v/>
      </c>
      <c r="F1160" s="15">
        <f t="shared" si="73"/>
        <v>0</v>
      </c>
      <c r="G1160" s="16">
        <f t="shared" si="72"/>
        <v>0</v>
      </c>
      <c r="H1160" s="16" t="str">
        <f t="shared" si="75"/>
        <v/>
      </c>
    </row>
    <row r="1161" spans="1:8" x14ac:dyDescent="0.25">
      <c r="A1161" s="13" t="s">
        <v>1330</v>
      </c>
      <c r="B1161" s="13" t="s">
        <v>1332</v>
      </c>
      <c r="C1161" s="14">
        <v>2590</v>
      </c>
      <c r="D1161" s="14"/>
      <c r="E1161" s="14" t="str">
        <f t="shared" si="74"/>
        <v/>
      </c>
      <c r="F1161" s="15">
        <f t="shared" si="73"/>
        <v>0</v>
      </c>
      <c r="G1161" s="16">
        <f t="shared" si="72"/>
        <v>0</v>
      </c>
      <c r="H1161" s="16" t="str">
        <f t="shared" si="75"/>
        <v/>
      </c>
    </row>
    <row r="1162" spans="1:8" x14ac:dyDescent="0.25">
      <c r="A1162" s="13" t="s">
        <v>1330</v>
      </c>
      <c r="B1162" s="13" t="s">
        <v>1333</v>
      </c>
      <c r="C1162" s="14">
        <v>2985</v>
      </c>
      <c r="D1162" s="14"/>
      <c r="E1162" s="14" t="str">
        <f t="shared" si="74"/>
        <v/>
      </c>
      <c r="F1162" s="15">
        <f t="shared" si="73"/>
        <v>0</v>
      </c>
      <c r="G1162" s="16">
        <f t="shared" si="72"/>
        <v>0</v>
      </c>
      <c r="H1162" s="16" t="str">
        <f t="shared" si="75"/>
        <v/>
      </c>
    </row>
    <row r="1163" spans="1:8" x14ac:dyDescent="0.25">
      <c r="A1163" s="13" t="s">
        <v>1330</v>
      </c>
      <c r="B1163" s="13" t="s">
        <v>1334</v>
      </c>
      <c r="C1163" s="14">
        <v>4837</v>
      </c>
      <c r="D1163" s="14"/>
      <c r="E1163" s="14" t="str">
        <f t="shared" si="74"/>
        <v/>
      </c>
      <c r="F1163" s="15">
        <f t="shared" si="73"/>
        <v>0</v>
      </c>
      <c r="G1163" s="16">
        <f t="shared" si="72"/>
        <v>0</v>
      </c>
      <c r="H1163" s="16" t="str">
        <f t="shared" si="75"/>
        <v/>
      </c>
    </row>
    <row r="1164" spans="1:8" x14ac:dyDescent="0.25">
      <c r="A1164" s="13" t="s">
        <v>1330</v>
      </c>
      <c r="B1164" s="13" t="s">
        <v>1335</v>
      </c>
      <c r="C1164" s="14">
        <v>5495</v>
      </c>
      <c r="D1164" s="14"/>
      <c r="E1164" s="14" t="str">
        <f t="shared" si="74"/>
        <v/>
      </c>
      <c r="F1164" s="15">
        <f t="shared" si="73"/>
        <v>0</v>
      </c>
      <c r="G1164" s="16">
        <f t="shared" si="72"/>
        <v>0</v>
      </c>
      <c r="H1164" s="16" t="str">
        <f t="shared" si="75"/>
        <v/>
      </c>
    </row>
    <row r="1165" spans="1:8" x14ac:dyDescent="0.25">
      <c r="A1165" s="13" t="s">
        <v>1330</v>
      </c>
      <c r="B1165" s="13" t="s">
        <v>1336</v>
      </c>
      <c r="C1165" s="14">
        <v>7293</v>
      </c>
      <c r="D1165" s="14"/>
      <c r="E1165" s="14" t="str">
        <f t="shared" si="74"/>
        <v/>
      </c>
      <c r="F1165" s="15">
        <f t="shared" si="73"/>
        <v>0</v>
      </c>
      <c r="G1165" s="16">
        <f t="shared" si="72"/>
        <v>0</v>
      </c>
      <c r="H1165" s="16" t="str">
        <f t="shared" si="75"/>
        <v/>
      </c>
    </row>
    <row r="1166" spans="1:8" x14ac:dyDescent="0.25">
      <c r="A1166" s="13" t="s">
        <v>1330</v>
      </c>
      <c r="B1166" s="13" t="s">
        <v>1337</v>
      </c>
      <c r="C1166" s="14">
        <v>12870</v>
      </c>
      <c r="D1166" s="14"/>
      <c r="E1166" s="14" t="str">
        <f t="shared" si="74"/>
        <v/>
      </c>
      <c r="F1166" s="15">
        <f t="shared" si="73"/>
        <v>0</v>
      </c>
      <c r="G1166" s="16">
        <f t="shared" si="72"/>
        <v>0</v>
      </c>
      <c r="H1166" s="16" t="str">
        <f t="shared" si="75"/>
        <v/>
      </c>
    </row>
    <row r="1167" spans="1:8" x14ac:dyDescent="0.25">
      <c r="A1167" s="13" t="s">
        <v>1330</v>
      </c>
      <c r="B1167" s="13" t="s">
        <v>1338</v>
      </c>
      <c r="C1167" s="14">
        <v>17450</v>
      </c>
      <c r="D1167" s="14"/>
      <c r="E1167" s="14" t="str">
        <f t="shared" si="74"/>
        <v/>
      </c>
      <c r="F1167" s="15">
        <f t="shared" si="73"/>
        <v>0</v>
      </c>
      <c r="G1167" s="16">
        <f t="shared" si="72"/>
        <v>0</v>
      </c>
      <c r="H1167" s="16" t="str">
        <f t="shared" si="75"/>
        <v/>
      </c>
    </row>
    <row r="1168" spans="1:8" x14ac:dyDescent="0.25">
      <c r="A1168" s="13" t="s">
        <v>1330</v>
      </c>
      <c r="B1168" s="13" t="s">
        <v>1339</v>
      </c>
      <c r="C1168" s="14">
        <v>24864</v>
      </c>
      <c r="D1168" s="14"/>
      <c r="E1168" s="14" t="str">
        <f t="shared" si="74"/>
        <v/>
      </c>
      <c r="F1168" s="15">
        <f t="shared" si="73"/>
        <v>0</v>
      </c>
      <c r="G1168" s="16">
        <f t="shared" si="72"/>
        <v>0</v>
      </c>
      <c r="H1168" s="16" t="str">
        <f t="shared" si="75"/>
        <v/>
      </c>
    </row>
    <row r="1169" spans="1:8" x14ac:dyDescent="0.25">
      <c r="A1169" s="13" t="s">
        <v>1330</v>
      </c>
      <c r="B1169" s="13" t="s">
        <v>1340</v>
      </c>
      <c r="C1169" s="14">
        <v>44352</v>
      </c>
      <c r="D1169" s="14"/>
      <c r="E1169" s="14" t="str">
        <f t="shared" si="74"/>
        <v/>
      </c>
      <c r="F1169" s="15">
        <f t="shared" si="73"/>
        <v>0</v>
      </c>
      <c r="G1169" s="16">
        <f t="shared" si="72"/>
        <v>0</v>
      </c>
      <c r="H1169" s="16" t="str">
        <f t="shared" si="75"/>
        <v/>
      </c>
    </row>
    <row r="1170" spans="1:8" x14ac:dyDescent="0.25">
      <c r="A1170" s="13" t="s">
        <v>1330</v>
      </c>
      <c r="B1170" s="13" t="s">
        <v>1341</v>
      </c>
      <c r="C1170" s="14">
        <v>52915</v>
      </c>
      <c r="D1170" s="14"/>
      <c r="E1170" s="14" t="str">
        <f t="shared" si="74"/>
        <v/>
      </c>
      <c r="F1170" s="15">
        <f t="shared" si="73"/>
        <v>0</v>
      </c>
      <c r="G1170" s="16">
        <f t="shared" si="72"/>
        <v>0</v>
      </c>
      <c r="H1170" s="16" t="str">
        <f t="shared" si="75"/>
        <v/>
      </c>
    </row>
    <row r="1171" spans="1:8" x14ac:dyDescent="0.25">
      <c r="A1171" s="13" t="s">
        <v>1330</v>
      </c>
      <c r="B1171" s="13" t="s">
        <v>1342</v>
      </c>
      <c r="C1171" s="14">
        <v>63724</v>
      </c>
      <c r="D1171" s="14"/>
      <c r="E1171" s="14" t="str">
        <f t="shared" si="74"/>
        <v/>
      </c>
      <c r="F1171" s="15">
        <f t="shared" si="73"/>
        <v>0</v>
      </c>
      <c r="G1171" s="16">
        <f t="shared" si="72"/>
        <v>0</v>
      </c>
      <c r="H1171" s="16" t="str">
        <f t="shared" si="75"/>
        <v/>
      </c>
    </row>
    <row r="1172" spans="1:8" x14ac:dyDescent="0.25">
      <c r="A1172" s="13" t="s">
        <v>1343</v>
      </c>
      <c r="B1172" s="13" t="s">
        <v>1344</v>
      </c>
      <c r="C1172" s="14">
        <v>720</v>
      </c>
      <c r="D1172" s="14"/>
      <c r="E1172" s="14" t="str">
        <f t="shared" si="74"/>
        <v/>
      </c>
      <c r="F1172" s="15">
        <f t="shared" si="73"/>
        <v>0</v>
      </c>
      <c r="G1172" s="16">
        <f t="shared" si="72"/>
        <v>0</v>
      </c>
      <c r="H1172" s="16" t="str">
        <f t="shared" si="75"/>
        <v/>
      </c>
    </row>
    <row r="1173" spans="1:8" x14ac:dyDescent="0.25">
      <c r="A1173" s="13" t="s">
        <v>1343</v>
      </c>
      <c r="B1173" s="13" t="s">
        <v>1345</v>
      </c>
      <c r="C1173" s="14">
        <v>803</v>
      </c>
      <c r="D1173" s="14"/>
      <c r="E1173" s="14" t="str">
        <f t="shared" si="74"/>
        <v/>
      </c>
      <c r="F1173" s="15">
        <f t="shared" si="73"/>
        <v>0</v>
      </c>
      <c r="G1173" s="16">
        <f t="shared" si="72"/>
        <v>0</v>
      </c>
      <c r="H1173" s="16" t="str">
        <f t="shared" si="75"/>
        <v/>
      </c>
    </row>
    <row r="1174" spans="1:8" x14ac:dyDescent="0.25">
      <c r="A1174" s="13" t="s">
        <v>1343</v>
      </c>
      <c r="B1174" s="13" t="s">
        <v>1346</v>
      </c>
      <c r="C1174" s="14">
        <v>1100</v>
      </c>
      <c r="D1174" s="14"/>
      <c r="E1174" s="14" t="str">
        <f t="shared" si="74"/>
        <v/>
      </c>
      <c r="F1174" s="15">
        <f t="shared" si="73"/>
        <v>0</v>
      </c>
      <c r="G1174" s="16">
        <f t="shared" si="72"/>
        <v>0</v>
      </c>
      <c r="H1174" s="16" t="str">
        <f t="shared" si="75"/>
        <v/>
      </c>
    </row>
    <row r="1175" spans="1:8" x14ac:dyDescent="0.25">
      <c r="A1175" s="13" t="s">
        <v>1343</v>
      </c>
      <c r="B1175" s="13" t="s">
        <v>1347</v>
      </c>
      <c r="C1175" s="14">
        <v>1336</v>
      </c>
      <c r="D1175" s="14"/>
      <c r="E1175" s="14" t="str">
        <f t="shared" si="74"/>
        <v/>
      </c>
      <c r="F1175" s="15">
        <f t="shared" si="73"/>
        <v>0</v>
      </c>
      <c r="G1175" s="16">
        <f t="shared" si="72"/>
        <v>0</v>
      </c>
      <c r="H1175" s="16" t="str">
        <f t="shared" si="75"/>
        <v/>
      </c>
    </row>
    <row r="1176" spans="1:8" x14ac:dyDescent="0.25">
      <c r="A1176" s="13" t="s">
        <v>1343</v>
      </c>
      <c r="B1176" s="13" t="s">
        <v>1348</v>
      </c>
      <c r="C1176" s="14">
        <v>2107</v>
      </c>
      <c r="D1176" s="14"/>
      <c r="E1176" s="14" t="str">
        <f t="shared" si="74"/>
        <v/>
      </c>
      <c r="F1176" s="15">
        <f t="shared" si="73"/>
        <v>0</v>
      </c>
      <c r="G1176" s="16">
        <f t="shared" si="72"/>
        <v>0</v>
      </c>
      <c r="H1176" s="16" t="str">
        <f t="shared" si="75"/>
        <v/>
      </c>
    </row>
    <row r="1177" spans="1:8" x14ac:dyDescent="0.25">
      <c r="A1177" s="13" t="s">
        <v>1343</v>
      </c>
      <c r="B1177" s="13" t="s">
        <v>1349</v>
      </c>
      <c r="C1177" s="14">
        <v>2193</v>
      </c>
      <c r="D1177" s="14"/>
      <c r="E1177" s="14" t="str">
        <f t="shared" si="74"/>
        <v/>
      </c>
      <c r="F1177" s="15">
        <f t="shared" si="73"/>
        <v>0</v>
      </c>
      <c r="G1177" s="16">
        <f t="shared" si="72"/>
        <v>0</v>
      </c>
      <c r="H1177" s="16" t="str">
        <f t="shared" si="75"/>
        <v/>
      </c>
    </row>
    <row r="1178" spans="1:8" x14ac:dyDescent="0.25">
      <c r="A1178" s="13" t="s">
        <v>1343</v>
      </c>
      <c r="B1178" s="13" t="s">
        <v>1350</v>
      </c>
      <c r="C1178" s="14">
        <v>3633</v>
      </c>
      <c r="D1178" s="14"/>
      <c r="E1178" s="14" t="str">
        <f t="shared" si="74"/>
        <v/>
      </c>
      <c r="F1178" s="15">
        <f t="shared" si="73"/>
        <v>0</v>
      </c>
      <c r="G1178" s="16">
        <f t="shared" si="72"/>
        <v>0</v>
      </c>
      <c r="H1178" s="16" t="str">
        <f t="shared" si="75"/>
        <v/>
      </c>
    </row>
    <row r="1179" spans="1:8" x14ac:dyDescent="0.25">
      <c r="A1179" s="13" t="s">
        <v>1343</v>
      </c>
      <c r="B1179" s="13" t="s">
        <v>1351</v>
      </c>
      <c r="C1179" s="14">
        <v>6134</v>
      </c>
      <c r="D1179" s="14"/>
      <c r="E1179" s="14" t="str">
        <f t="shared" si="74"/>
        <v/>
      </c>
      <c r="F1179" s="15">
        <f t="shared" si="73"/>
        <v>0</v>
      </c>
      <c r="G1179" s="16">
        <f t="shared" si="72"/>
        <v>0</v>
      </c>
      <c r="H1179" s="16" t="str">
        <f t="shared" si="75"/>
        <v/>
      </c>
    </row>
    <row r="1180" spans="1:8" x14ac:dyDescent="0.25">
      <c r="A1180" s="13" t="s">
        <v>1343</v>
      </c>
      <c r="B1180" s="13" t="s">
        <v>1352</v>
      </c>
      <c r="C1180" s="14">
        <v>10098</v>
      </c>
      <c r="D1180" s="14"/>
      <c r="E1180" s="14" t="str">
        <f t="shared" si="74"/>
        <v/>
      </c>
      <c r="F1180" s="15">
        <f t="shared" si="73"/>
        <v>0</v>
      </c>
      <c r="G1180" s="16">
        <f t="shared" si="72"/>
        <v>0</v>
      </c>
      <c r="H1180" s="16" t="str">
        <f t="shared" si="75"/>
        <v/>
      </c>
    </row>
    <row r="1181" spans="1:8" x14ac:dyDescent="0.25">
      <c r="A1181" s="13" t="s">
        <v>1353</v>
      </c>
      <c r="B1181" s="13" t="s">
        <v>1354</v>
      </c>
      <c r="C1181" s="14">
        <v>1633</v>
      </c>
      <c r="D1181" s="14"/>
      <c r="E1181" s="14" t="str">
        <f t="shared" si="74"/>
        <v/>
      </c>
      <c r="F1181" s="15">
        <f t="shared" si="73"/>
        <v>0</v>
      </c>
      <c r="G1181" s="16">
        <f t="shared" si="72"/>
        <v>0</v>
      </c>
      <c r="H1181" s="16" t="str">
        <f t="shared" si="75"/>
        <v/>
      </c>
    </row>
    <row r="1182" spans="1:8" x14ac:dyDescent="0.25">
      <c r="A1182" s="13" t="s">
        <v>1353</v>
      </c>
      <c r="B1182" s="13" t="s">
        <v>1355</v>
      </c>
      <c r="C1182" s="14">
        <v>1923</v>
      </c>
      <c r="D1182" s="14"/>
      <c r="E1182" s="14" t="str">
        <f t="shared" si="74"/>
        <v/>
      </c>
      <c r="F1182" s="15">
        <f t="shared" si="73"/>
        <v>0</v>
      </c>
      <c r="G1182" s="16">
        <f t="shared" si="72"/>
        <v>0</v>
      </c>
      <c r="H1182" s="16" t="str">
        <f t="shared" si="75"/>
        <v/>
      </c>
    </row>
    <row r="1183" spans="1:8" x14ac:dyDescent="0.25">
      <c r="A1183" s="13" t="s">
        <v>1353</v>
      </c>
      <c r="B1183" s="13" t="s">
        <v>1356</v>
      </c>
      <c r="C1183" s="14">
        <v>2356</v>
      </c>
      <c r="D1183" s="14"/>
      <c r="E1183" s="14" t="str">
        <f t="shared" si="74"/>
        <v/>
      </c>
      <c r="F1183" s="15">
        <f t="shared" si="73"/>
        <v>0</v>
      </c>
      <c r="G1183" s="16">
        <f t="shared" si="72"/>
        <v>0</v>
      </c>
      <c r="H1183" s="16" t="str">
        <f t="shared" si="75"/>
        <v/>
      </c>
    </row>
    <row r="1184" spans="1:8" x14ac:dyDescent="0.25">
      <c r="A1184" s="13" t="s">
        <v>1353</v>
      </c>
      <c r="B1184" s="13" t="s">
        <v>1357</v>
      </c>
      <c r="C1184" s="14">
        <v>2765</v>
      </c>
      <c r="D1184" s="14"/>
      <c r="E1184" s="14" t="str">
        <f t="shared" si="74"/>
        <v/>
      </c>
      <c r="F1184" s="15">
        <f t="shared" si="73"/>
        <v>0</v>
      </c>
      <c r="G1184" s="16">
        <f t="shared" si="72"/>
        <v>0</v>
      </c>
      <c r="H1184" s="16" t="str">
        <f t="shared" si="75"/>
        <v/>
      </c>
    </row>
    <row r="1185" spans="1:8" x14ac:dyDescent="0.25">
      <c r="A1185" s="13" t="s">
        <v>1353</v>
      </c>
      <c r="B1185" s="13" t="s">
        <v>1358</v>
      </c>
      <c r="C1185" s="14">
        <v>4170</v>
      </c>
      <c r="D1185" s="14"/>
      <c r="E1185" s="14" t="str">
        <f t="shared" si="74"/>
        <v/>
      </c>
      <c r="F1185" s="15">
        <f t="shared" si="73"/>
        <v>0</v>
      </c>
      <c r="G1185" s="16">
        <f t="shared" si="72"/>
        <v>0</v>
      </c>
      <c r="H1185" s="16" t="str">
        <f t="shared" si="75"/>
        <v/>
      </c>
    </row>
    <row r="1186" spans="1:8" x14ac:dyDescent="0.25">
      <c r="A1186" s="13" t="s">
        <v>1353</v>
      </c>
      <c r="B1186" s="13" t="s">
        <v>1359</v>
      </c>
      <c r="C1186" s="14">
        <v>5068</v>
      </c>
      <c r="D1186" s="14"/>
      <c r="E1186" s="14" t="str">
        <f t="shared" si="74"/>
        <v/>
      </c>
      <c r="F1186" s="15">
        <f t="shared" si="73"/>
        <v>0</v>
      </c>
      <c r="G1186" s="16">
        <f t="shared" si="72"/>
        <v>0</v>
      </c>
      <c r="H1186" s="16" t="str">
        <f t="shared" si="75"/>
        <v/>
      </c>
    </row>
    <row r="1187" spans="1:8" x14ac:dyDescent="0.25">
      <c r="A1187" s="13" t="s">
        <v>1353</v>
      </c>
      <c r="B1187" s="13" t="s">
        <v>1360</v>
      </c>
      <c r="C1187" s="14">
        <v>7437</v>
      </c>
      <c r="D1187" s="14"/>
      <c r="E1187" s="14" t="str">
        <f t="shared" si="74"/>
        <v/>
      </c>
      <c r="F1187" s="15">
        <f t="shared" si="73"/>
        <v>0</v>
      </c>
      <c r="G1187" s="16">
        <f t="shared" si="72"/>
        <v>0</v>
      </c>
      <c r="H1187" s="16" t="str">
        <f t="shared" si="75"/>
        <v/>
      </c>
    </row>
    <row r="1188" spans="1:8" x14ac:dyDescent="0.25">
      <c r="A1188" s="13" t="s">
        <v>1353</v>
      </c>
      <c r="B1188" s="13" t="s">
        <v>1361</v>
      </c>
      <c r="C1188" s="14">
        <v>11627</v>
      </c>
      <c r="D1188" s="14"/>
      <c r="E1188" s="14" t="str">
        <f t="shared" si="74"/>
        <v/>
      </c>
      <c r="F1188" s="15">
        <f t="shared" si="73"/>
        <v>0</v>
      </c>
      <c r="G1188" s="16">
        <f t="shared" si="72"/>
        <v>0</v>
      </c>
      <c r="H1188" s="16" t="str">
        <f t="shared" si="75"/>
        <v/>
      </c>
    </row>
    <row r="1189" spans="1:8" x14ac:dyDescent="0.25">
      <c r="A1189" s="13" t="s">
        <v>1353</v>
      </c>
      <c r="B1189" s="13" t="s">
        <v>1362</v>
      </c>
      <c r="C1189" s="14">
        <v>15152</v>
      </c>
      <c r="D1189" s="14"/>
      <c r="E1189" s="14" t="str">
        <f t="shared" si="74"/>
        <v/>
      </c>
      <c r="F1189" s="15">
        <f t="shared" si="73"/>
        <v>0</v>
      </c>
      <c r="G1189" s="16">
        <f t="shared" si="72"/>
        <v>0</v>
      </c>
      <c r="H1189" s="16" t="str">
        <f t="shared" si="75"/>
        <v/>
      </c>
    </row>
    <row r="1190" spans="1:8" x14ac:dyDescent="0.25">
      <c r="A1190" s="13" t="s">
        <v>1363</v>
      </c>
      <c r="B1190" s="13" t="s">
        <v>1364</v>
      </c>
      <c r="C1190" s="14">
        <v>2189</v>
      </c>
      <c r="D1190" s="14"/>
      <c r="E1190" s="14" t="str">
        <f t="shared" si="74"/>
        <v/>
      </c>
      <c r="F1190" s="15">
        <f t="shared" si="73"/>
        <v>0</v>
      </c>
      <c r="G1190" s="16">
        <f t="shared" si="72"/>
        <v>0</v>
      </c>
      <c r="H1190" s="16" t="str">
        <f t="shared" si="75"/>
        <v/>
      </c>
    </row>
    <row r="1191" spans="1:8" x14ac:dyDescent="0.25">
      <c r="A1191" s="13" t="s">
        <v>1363</v>
      </c>
      <c r="B1191" s="13" t="s">
        <v>1365</v>
      </c>
      <c r="C1191" s="14">
        <v>2429</v>
      </c>
      <c r="D1191" s="14"/>
      <c r="E1191" s="14" t="str">
        <f t="shared" si="74"/>
        <v/>
      </c>
      <c r="F1191" s="15">
        <f t="shared" si="73"/>
        <v>0</v>
      </c>
      <c r="G1191" s="16">
        <f t="shared" si="72"/>
        <v>0</v>
      </c>
      <c r="H1191" s="16" t="str">
        <f t="shared" si="75"/>
        <v/>
      </c>
    </row>
    <row r="1192" spans="1:8" x14ac:dyDescent="0.25">
      <c r="A1192" s="13" t="s">
        <v>1363</v>
      </c>
      <c r="B1192" s="13" t="s">
        <v>1366</v>
      </c>
      <c r="C1192" s="14">
        <v>2977</v>
      </c>
      <c r="D1192" s="14"/>
      <c r="E1192" s="14" t="str">
        <f t="shared" si="74"/>
        <v/>
      </c>
      <c r="F1192" s="15">
        <f t="shared" si="73"/>
        <v>0</v>
      </c>
      <c r="G1192" s="16">
        <f t="shared" si="72"/>
        <v>0</v>
      </c>
      <c r="H1192" s="16" t="str">
        <f t="shared" si="75"/>
        <v/>
      </c>
    </row>
    <row r="1193" spans="1:8" x14ac:dyDescent="0.25">
      <c r="A1193" s="13" t="s">
        <v>1363</v>
      </c>
      <c r="B1193" s="13" t="s">
        <v>1367</v>
      </c>
      <c r="C1193" s="14">
        <v>3497</v>
      </c>
      <c r="D1193" s="14"/>
      <c r="E1193" s="14" t="str">
        <f t="shared" si="74"/>
        <v/>
      </c>
      <c r="F1193" s="15">
        <f t="shared" si="73"/>
        <v>0</v>
      </c>
      <c r="G1193" s="16">
        <f t="shared" si="72"/>
        <v>0</v>
      </c>
      <c r="H1193" s="16" t="str">
        <f t="shared" si="75"/>
        <v/>
      </c>
    </row>
    <row r="1194" spans="1:8" x14ac:dyDescent="0.25">
      <c r="A1194" s="13" t="s">
        <v>1363</v>
      </c>
      <c r="B1194" s="13" t="s">
        <v>1368</v>
      </c>
      <c r="C1194" s="14">
        <v>5271</v>
      </c>
      <c r="D1194" s="14"/>
      <c r="E1194" s="14" t="str">
        <f t="shared" si="74"/>
        <v/>
      </c>
      <c r="F1194" s="15">
        <f t="shared" si="73"/>
        <v>0</v>
      </c>
      <c r="G1194" s="16">
        <f t="shared" si="72"/>
        <v>0</v>
      </c>
      <c r="H1194" s="16" t="str">
        <f t="shared" si="75"/>
        <v/>
      </c>
    </row>
    <row r="1195" spans="1:8" x14ac:dyDescent="0.25">
      <c r="A1195" s="13" t="s">
        <v>1363</v>
      </c>
      <c r="B1195" s="13" t="s">
        <v>1369</v>
      </c>
      <c r="C1195" s="14">
        <v>6405</v>
      </c>
      <c r="D1195" s="14"/>
      <c r="E1195" s="14" t="str">
        <f t="shared" si="74"/>
        <v/>
      </c>
      <c r="F1195" s="15">
        <f t="shared" si="73"/>
        <v>0</v>
      </c>
      <c r="G1195" s="16">
        <f t="shared" si="72"/>
        <v>0</v>
      </c>
      <c r="H1195" s="16" t="str">
        <f t="shared" si="75"/>
        <v/>
      </c>
    </row>
    <row r="1196" spans="1:8" x14ac:dyDescent="0.25">
      <c r="A1196" s="13" t="s">
        <v>1363</v>
      </c>
      <c r="B1196" s="13" t="s">
        <v>1370</v>
      </c>
      <c r="C1196" s="14">
        <v>9405</v>
      </c>
      <c r="D1196" s="14"/>
      <c r="E1196" s="14" t="str">
        <f t="shared" si="74"/>
        <v/>
      </c>
      <c r="F1196" s="15">
        <f t="shared" si="73"/>
        <v>0</v>
      </c>
      <c r="G1196" s="16">
        <f t="shared" si="72"/>
        <v>0</v>
      </c>
      <c r="H1196" s="16" t="str">
        <f t="shared" si="75"/>
        <v/>
      </c>
    </row>
    <row r="1197" spans="1:8" x14ac:dyDescent="0.25">
      <c r="A1197" s="13" t="s">
        <v>1363</v>
      </c>
      <c r="B1197" s="13" t="s">
        <v>1371</v>
      </c>
      <c r="C1197" s="14">
        <v>14706</v>
      </c>
      <c r="D1197" s="14"/>
      <c r="E1197" s="14" t="str">
        <f t="shared" si="74"/>
        <v/>
      </c>
      <c r="F1197" s="15">
        <f t="shared" si="73"/>
        <v>0</v>
      </c>
      <c r="G1197" s="16">
        <f t="shared" ref="G1197:G1260" si="76">F1197*C1197</f>
        <v>0</v>
      </c>
      <c r="H1197" s="16" t="str">
        <f t="shared" si="75"/>
        <v/>
      </c>
    </row>
    <row r="1198" spans="1:8" x14ac:dyDescent="0.25">
      <c r="A1198" s="13" t="s">
        <v>1363</v>
      </c>
      <c r="B1198" s="13" t="s">
        <v>1372</v>
      </c>
      <c r="C1198" s="14">
        <v>19264</v>
      </c>
      <c r="D1198" s="14"/>
      <c r="E1198" s="14" t="str">
        <f t="shared" si="74"/>
        <v/>
      </c>
      <c r="F1198" s="15">
        <f t="shared" si="73"/>
        <v>0</v>
      </c>
      <c r="G1198" s="16">
        <f t="shared" si="76"/>
        <v>0</v>
      </c>
      <c r="H1198" s="16" t="str">
        <f t="shared" si="75"/>
        <v/>
      </c>
    </row>
    <row r="1199" spans="1:8" x14ac:dyDescent="0.25">
      <c r="A1199" s="13" t="s">
        <v>1373</v>
      </c>
      <c r="B1199" s="13" t="s">
        <v>1374</v>
      </c>
      <c r="C1199" s="14">
        <v>3480</v>
      </c>
      <c r="D1199" s="14"/>
      <c r="E1199" s="14" t="str">
        <f t="shared" si="74"/>
        <v/>
      </c>
      <c r="F1199" s="15">
        <f t="shared" si="73"/>
        <v>0</v>
      </c>
      <c r="G1199" s="16">
        <f t="shared" si="76"/>
        <v>0</v>
      </c>
      <c r="H1199" s="16" t="str">
        <f t="shared" si="75"/>
        <v/>
      </c>
    </row>
    <row r="1200" spans="1:8" x14ac:dyDescent="0.25">
      <c r="A1200" s="13" t="s">
        <v>1373</v>
      </c>
      <c r="B1200" s="13" t="s">
        <v>1375</v>
      </c>
      <c r="C1200" s="14">
        <v>3913</v>
      </c>
      <c r="D1200" s="14"/>
      <c r="E1200" s="14" t="str">
        <f t="shared" si="74"/>
        <v/>
      </c>
      <c r="F1200" s="15">
        <f t="shared" si="73"/>
        <v>0</v>
      </c>
      <c r="G1200" s="16">
        <f t="shared" si="76"/>
        <v>0</v>
      </c>
      <c r="H1200" s="16" t="str">
        <f t="shared" si="75"/>
        <v/>
      </c>
    </row>
    <row r="1201" spans="1:8" x14ac:dyDescent="0.25">
      <c r="A1201" s="13" t="s">
        <v>1373</v>
      </c>
      <c r="B1201" s="13" t="s">
        <v>1376</v>
      </c>
      <c r="C1201" s="14">
        <v>5122</v>
      </c>
      <c r="D1201" s="14"/>
      <c r="E1201" s="14" t="str">
        <f t="shared" si="74"/>
        <v/>
      </c>
      <c r="F1201" s="15">
        <f t="shared" si="73"/>
        <v>0</v>
      </c>
      <c r="G1201" s="16">
        <f t="shared" si="76"/>
        <v>0</v>
      </c>
      <c r="H1201" s="16" t="str">
        <f t="shared" si="75"/>
        <v/>
      </c>
    </row>
    <row r="1202" spans="1:8" x14ac:dyDescent="0.25">
      <c r="A1202" s="13" t="s">
        <v>1373</v>
      </c>
      <c r="B1202" s="13" t="s">
        <v>1377</v>
      </c>
      <c r="C1202" s="14">
        <v>6591</v>
      </c>
      <c r="D1202" s="14"/>
      <c r="E1202" s="14" t="str">
        <f t="shared" si="74"/>
        <v/>
      </c>
      <c r="F1202" s="15">
        <f t="shared" si="73"/>
        <v>0</v>
      </c>
      <c r="G1202" s="16">
        <f t="shared" si="76"/>
        <v>0</v>
      </c>
      <c r="H1202" s="16" t="str">
        <f t="shared" si="75"/>
        <v/>
      </c>
    </row>
    <row r="1203" spans="1:8" x14ac:dyDescent="0.25">
      <c r="A1203" s="13" t="s">
        <v>1373</v>
      </c>
      <c r="B1203" s="13" t="s">
        <v>1378</v>
      </c>
      <c r="C1203" s="14">
        <v>8788</v>
      </c>
      <c r="D1203" s="14"/>
      <c r="E1203" s="14" t="str">
        <f t="shared" si="74"/>
        <v/>
      </c>
      <c r="F1203" s="15">
        <f t="shared" si="73"/>
        <v>0</v>
      </c>
      <c r="G1203" s="16">
        <f t="shared" si="76"/>
        <v>0</v>
      </c>
      <c r="H1203" s="16" t="str">
        <f t="shared" si="75"/>
        <v/>
      </c>
    </row>
    <row r="1204" spans="1:8" x14ac:dyDescent="0.25">
      <c r="A1204" s="13" t="s">
        <v>1373</v>
      </c>
      <c r="B1204" s="13" t="s">
        <v>1379</v>
      </c>
      <c r="C1204" s="14">
        <v>11641</v>
      </c>
      <c r="D1204" s="14"/>
      <c r="E1204" s="14" t="str">
        <f t="shared" si="74"/>
        <v/>
      </c>
      <c r="F1204" s="15">
        <f t="shared" si="73"/>
        <v>0</v>
      </c>
      <c r="G1204" s="16">
        <f t="shared" si="76"/>
        <v>0</v>
      </c>
      <c r="H1204" s="16" t="str">
        <f t="shared" si="75"/>
        <v/>
      </c>
    </row>
    <row r="1205" spans="1:8" x14ac:dyDescent="0.25">
      <c r="A1205" s="13" t="s">
        <v>1373</v>
      </c>
      <c r="B1205" s="13" t="s">
        <v>1380</v>
      </c>
      <c r="C1205" s="14">
        <v>18697</v>
      </c>
      <c r="D1205" s="14"/>
      <c r="E1205" s="14" t="str">
        <f t="shared" si="74"/>
        <v/>
      </c>
      <c r="F1205" s="15">
        <f t="shared" si="73"/>
        <v>0</v>
      </c>
      <c r="G1205" s="16">
        <f t="shared" si="76"/>
        <v>0</v>
      </c>
      <c r="H1205" s="16" t="str">
        <f t="shared" si="75"/>
        <v/>
      </c>
    </row>
    <row r="1206" spans="1:8" x14ac:dyDescent="0.25">
      <c r="A1206" s="13" t="s">
        <v>1373</v>
      </c>
      <c r="B1206" s="13" t="s">
        <v>1381</v>
      </c>
      <c r="C1206" s="14">
        <v>21678</v>
      </c>
      <c r="D1206" s="14"/>
      <c r="E1206" s="14" t="str">
        <f t="shared" si="74"/>
        <v/>
      </c>
      <c r="F1206" s="15">
        <f t="shared" si="73"/>
        <v>0</v>
      </c>
      <c r="G1206" s="16">
        <f t="shared" si="76"/>
        <v>0</v>
      </c>
      <c r="H1206" s="16" t="str">
        <f t="shared" si="75"/>
        <v/>
      </c>
    </row>
    <row r="1207" spans="1:8" x14ac:dyDescent="0.25">
      <c r="A1207" s="13" t="s">
        <v>1373</v>
      </c>
      <c r="B1207" s="13" t="s">
        <v>1382</v>
      </c>
      <c r="C1207" s="14">
        <v>39381</v>
      </c>
      <c r="D1207" s="14"/>
      <c r="E1207" s="14" t="str">
        <f t="shared" si="74"/>
        <v/>
      </c>
      <c r="F1207" s="15">
        <f t="shared" si="73"/>
        <v>0</v>
      </c>
      <c r="G1207" s="16">
        <f t="shared" si="76"/>
        <v>0</v>
      </c>
      <c r="H1207" s="16" t="str">
        <f t="shared" si="75"/>
        <v/>
      </c>
    </row>
    <row r="1208" spans="1:8" x14ac:dyDescent="0.25">
      <c r="A1208" s="13" t="s">
        <v>1383</v>
      </c>
      <c r="B1208" s="13" t="s">
        <v>1384</v>
      </c>
      <c r="C1208" s="14">
        <v>3828</v>
      </c>
      <c r="D1208" s="14"/>
      <c r="E1208" s="14" t="str">
        <f t="shared" si="74"/>
        <v/>
      </c>
      <c r="F1208" s="15">
        <f t="shared" si="73"/>
        <v>0</v>
      </c>
      <c r="G1208" s="16">
        <f t="shared" si="76"/>
        <v>0</v>
      </c>
      <c r="H1208" s="16" t="str">
        <f t="shared" si="75"/>
        <v/>
      </c>
    </row>
    <row r="1209" spans="1:8" x14ac:dyDescent="0.25">
      <c r="A1209" s="13" t="s">
        <v>1383</v>
      </c>
      <c r="B1209" s="13" t="s">
        <v>1385</v>
      </c>
      <c r="C1209" s="14">
        <v>4303</v>
      </c>
      <c r="D1209" s="14"/>
      <c r="E1209" s="14" t="str">
        <f t="shared" si="74"/>
        <v/>
      </c>
      <c r="F1209" s="15">
        <f t="shared" si="73"/>
        <v>0</v>
      </c>
      <c r="G1209" s="16">
        <f t="shared" si="76"/>
        <v>0</v>
      </c>
      <c r="H1209" s="16" t="str">
        <f t="shared" si="75"/>
        <v/>
      </c>
    </row>
    <row r="1210" spans="1:8" x14ac:dyDescent="0.25">
      <c r="A1210" s="13" t="s">
        <v>1383</v>
      </c>
      <c r="B1210" s="13" t="s">
        <v>1386</v>
      </c>
      <c r="C1210" s="14">
        <v>5633</v>
      </c>
      <c r="D1210" s="14"/>
      <c r="E1210" s="14" t="str">
        <f t="shared" si="74"/>
        <v/>
      </c>
      <c r="F1210" s="15">
        <f t="shared" si="73"/>
        <v>0</v>
      </c>
      <c r="G1210" s="16">
        <f t="shared" si="76"/>
        <v>0</v>
      </c>
      <c r="H1210" s="16" t="str">
        <f t="shared" si="75"/>
        <v/>
      </c>
    </row>
    <row r="1211" spans="1:8" x14ac:dyDescent="0.25">
      <c r="A1211" s="13" t="s">
        <v>1383</v>
      </c>
      <c r="B1211" s="13" t="s">
        <v>1387</v>
      </c>
      <c r="C1211" s="14">
        <v>7252</v>
      </c>
      <c r="D1211" s="14"/>
      <c r="E1211" s="14" t="str">
        <f t="shared" si="74"/>
        <v/>
      </c>
      <c r="F1211" s="15">
        <f t="shared" si="73"/>
        <v>0</v>
      </c>
      <c r="G1211" s="16">
        <f t="shared" si="76"/>
        <v>0</v>
      </c>
      <c r="H1211" s="16" t="str">
        <f t="shared" si="75"/>
        <v/>
      </c>
    </row>
    <row r="1212" spans="1:8" x14ac:dyDescent="0.25">
      <c r="A1212" s="13" t="s">
        <v>1383</v>
      </c>
      <c r="B1212" s="13" t="s">
        <v>1388</v>
      </c>
      <c r="C1212" s="14">
        <v>10589</v>
      </c>
      <c r="D1212" s="14"/>
      <c r="E1212" s="14" t="str">
        <f t="shared" si="74"/>
        <v/>
      </c>
      <c r="F1212" s="15">
        <f t="shared" si="73"/>
        <v>0</v>
      </c>
      <c r="G1212" s="16">
        <f t="shared" si="76"/>
        <v>0</v>
      </c>
      <c r="H1212" s="16" t="str">
        <f t="shared" si="75"/>
        <v/>
      </c>
    </row>
    <row r="1213" spans="1:8" x14ac:dyDescent="0.25">
      <c r="A1213" s="13" t="s">
        <v>1383</v>
      </c>
      <c r="B1213" s="13" t="s">
        <v>1389</v>
      </c>
      <c r="C1213" s="14">
        <v>12831</v>
      </c>
      <c r="D1213" s="14"/>
      <c r="E1213" s="14" t="str">
        <f t="shared" si="74"/>
        <v/>
      </c>
      <c r="F1213" s="15">
        <f t="shared" si="73"/>
        <v>0</v>
      </c>
      <c r="G1213" s="16">
        <f t="shared" si="76"/>
        <v>0</v>
      </c>
      <c r="H1213" s="16" t="str">
        <f t="shared" si="75"/>
        <v/>
      </c>
    </row>
    <row r="1214" spans="1:8" x14ac:dyDescent="0.25">
      <c r="A1214" s="13" t="s">
        <v>1383</v>
      </c>
      <c r="B1214" s="13" t="s">
        <v>1390</v>
      </c>
      <c r="C1214" s="14">
        <v>20796</v>
      </c>
      <c r="D1214" s="14"/>
      <c r="E1214" s="14" t="str">
        <f t="shared" si="74"/>
        <v/>
      </c>
      <c r="F1214" s="15">
        <f t="shared" si="73"/>
        <v>0</v>
      </c>
      <c r="G1214" s="16">
        <f t="shared" si="76"/>
        <v>0</v>
      </c>
      <c r="H1214" s="16" t="str">
        <f t="shared" si="75"/>
        <v/>
      </c>
    </row>
    <row r="1215" spans="1:8" x14ac:dyDescent="0.25">
      <c r="A1215" s="13" t="s">
        <v>1383</v>
      </c>
      <c r="B1215" s="13" t="s">
        <v>1391</v>
      </c>
      <c r="C1215" s="14">
        <v>23850</v>
      </c>
      <c r="D1215" s="14"/>
      <c r="E1215" s="14" t="str">
        <f t="shared" si="74"/>
        <v/>
      </c>
      <c r="F1215" s="15">
        <f t="shared" si="73"/>
        <v>0</v>
      </c>
      <c r="G1215" s="16">
        <f t="shared" si="76"/>
        <v>0</v>
      </c>
      <c r="H1215" s="16" t="str">
        <f t="shared" si="75"/>
        <v/>
      </c>
    </row>
    <row r="1216" spans="1:8" x14ac:dyDescent="0.25">
      <c r="A1216" s="13" t="s">
        <v>1383</v>
      </c>
      <c r="B1216" s="13" t="s">
        <v>1392</v>
      </c>
      <c r="C1216" s="14">
        <v>43319</v>
      </c>
      <c r="D1216" s="14"/>
      <c r="E1216" s="14" t="str">
        <f t="shared" si="74"/>
        <v/>
      </c>
      <c r="F1216" s="15">
        <f t="shared" si="73"/>
        <v>0</v>
      </c>
      <c r="G1216" s="16">
        <f t="shared" si="76"/>
        <v>0</v>
      </c>
      <c r="H1216" s="16" t="str">
        <f t="shared" si="75"/>
        <v/>
      </c>
    </row>
    <row r="1217" spans="1:8" x14ac:dyDescent="0.25">
      <c r="A1217" s="13" t="s">
        <v>1393</v>
      </c>
      <c r="B1217" s="13" t="s">
        <v>1394</v>
      </c>
      <c r="C1217" s="14">
        <v>1236</v>
      </c>
      <c r="D1217" s="14"/>
      <c r="E1217" s="14" t="str">
        <f t="shared" si="74"/>
        <v/>
      </c>
      <c r="F1217" s="15">
        <f t="shared" si="73"/>
        <v>0</v>
      </c>
      <c r="G1217" s="16">
        <f t="shared" si="76"/>
        <v>0</v>
      </c>
      <c r="H1217" s="16" t="str">
        <f t="shared" si="75"/>
        <v/>
      </c>
    </row>
    <row r="1218" spans="1:8" x14ac:dyDescent="0.25">
      <c r="A1218" s="13" t="s">
        <v>1393</v>
      </c>
      <c r="B1218" s="13" t="s">
        <v>1395</v>
      </c>
      <c r="C1218" s="14">
        <v>1584</v>
      </c>
      <c r="D1218" s="14"/>
      <c r="E1218" s="14" t="str">
        <f t="shared" si="74"/>
        <v/>
      </c>
      <c r="F1218" s="15">
        <f t="shared" si="73"/>
        <v>0</v>
      </c>
      <c r="G1218" s="16">
        <f t="shared" si="76"/>
        <v>0</v>
      </c>
      <c r="H1218" s="16" t="str">
        <f t="shared" si="75"/>
        <v/>
      </c>
    </row>
    <row r="1219" spans="1:8" x14ac:dyDescent="0.25">
      <c r="A1219" s="13" t="s">
        <v>1393</v>
      </c>
      <c r="B1219" s="13" t="s">
        <v>1396</v>
      </c>
      <c r="C1219" s="14">
        <v>2056</v>
      </c>
      <c r="D1219" s="14"/>
      <c r="E1219" s="14" t="str">
        <f t="shared" si="74"/>
        <v/>
      </c>
      <c r="F1219" s="15">
        <f t="shared" si="73"/>
        <v>0</v>
      </c>
      <c r="G1219" s="16">
        <f t="shared" si="76"/>
        <v>0</v>
      </c>
      <c r="H1219" s="16" t="str">
        <f t="shared" si="75"/>
        <v/>
      </c>
    </row>
    <row r="1220" spans="1:8" x14ac:dyDescent="0.25">
      <c r="A1220" s="13" t="s">
        <v>1393</v>
      </c>
      <c r="B1220" s="13" t="s">
        <v>1397</v>
      </c>
      <c r="C1220" s="14">
        <v>2741</v>
      </c>
      <c r="D1220" s="14"/>
      <c r="E1220" s="14" t="str">
        <f t="shared" si="74"/>
        <v/>
      </c>
      <c r="F1220" s="15">
        <f t="shared" si="73"/>
        <v>0</v>
      </c>
      <c r="G1220" s="16">
        <f t="shared" si="76"/>
        <v>0</v>
      </c>
      <c r="H1220" s="16" t="str">
        <f t="shared" si="75"/>
        <v/>
      </c>
    </row>
    <row r="1221" spans="1:8" x14ac:dyDescent="0.25">
      <c r="A1221" s="13" t="s">
        <v>1393</v>
      </c>
      <c r="B1221" s="13" t="s">
        <v>1398</v>
      </c>
      <c r="C1221" s="14">
        <v>4309</v>
      </c>
      <c r="D1221" s="14"/>
      <c r="E1221" s="14" t="str">
        <f t="shared" si="74"/>
        <v/>
      </c>
      <c r="F1221" s="15">
        <f t="shared" ref="F1221:F1284" si="77">$A$2</f>
        <v>0</v>
      </c>
      <c r="G1221" s="16">
        <f t="shared" si="76"/>
        <v>0</v>
      </c>
      <c r="H1221" s="16" t="str">
        <f t="shared" si="75"/>
        <v/>
      </c>
    </row>
    <row r="1222" spans="1:8" x14ac:dyDescent="0.25">
      <c r="A1222" s="13" t="s">
        <v>1393</v>
      </c>
      <c r="B1222" s="13" t="s">
        <v>1399</v>
      </c>
      <c r="C1222" s="14">
        <v>5661</v>
      </c>
      <c r="D1222" s="14"/>
      <c r="E1222" s="14" t="str">
        <f t="shared" ref="E1222:E1285" si="78">IF(ISBLANK(D1222)=TRUE,"",C1222+D1222)</f>
        <v/>
      </c>
      <c r="F1222" s="15">
        <f t="shared" si="77"/>
        <v>0</v>
      </c>
      <c r="G1222" s="16">
        <f t="shared" si="76"/>
        <v>0</v>
      </c>
      <c r="H1222" s="16" t="str">
        <f t="shared" ref="H1222:H1285" si="79">IF(ISERR(E1222*F1222),"",E1222*F1222)</f>
        <v/>
      </c>
    </row>
    <row r="1223" spans="1:8" x14ac:dyDescent="0.25">
      <c r="A1223" s="13" t="s">
        <v>1393</v>
      </c>
      <c r="B1223" s="13" t="s">
        <v>1400</v>
      </c>
      <c r="C1223" s="14">
        <v>9225</v>
      </c>
      <c r="D1223" s="14"/>
      <c r="E1223" s="14" t="str">
        <f t="shared" si="78"/>
        <v/>
      </c>
      <c r="F1223" s="15">
        <f t="shared" si="77"/>
        <v>0</v>
      </c>
      <c r="G1223" s="16">
        <f t="shared" si="76"/>
        <v>0</v>
      </c>
      <c r="H1223" s="16" t="str">
        <f t="shared" si="79"/>
        <v/>
      </c>
    </row>
    <row r="1224" spans="1:8" x14ac:dyDescent="0.25">
      <c r="A1224" s="13" t="s">
        <v>1393</v>
      </c>
      <c r="B1224" s="13" t="s">
        <v>1401</v>
      </c>
      <c r="C1224" s="14">
        <v>13301</v>
      </c>
      <c r="D1224" s="14"/>
      <c r="E1224" s="14" t="str">
        <f t="shared" si="78"/>
        <v/>
      </c>
      <c r="F1224" s="15">
        <f t="shared" si="77"/>
        <v>0</v>
      </c>
      <c r="G1224" s="16">
        <f t="shared" si="76"/>
        <v>0</v>
      </c>
      <c r="H1224" s="16" t="str">
        <f t="shared" si="79"/>
        <v/>
      </c>
    </row>
    <row r="1225" spans="1:8" x14ac:dyDescent="0.25">
      <c r="A1225" s="13" t="s">
        <v>1393</v>
      </c>
      <c r="B1225" s="13" t="s">
        <v>1402</v>
      </c>
      <c r="C1225" s="14">
        <v>22037</v>
      </c>
      <c r="D1225" s="14"/>
      <c r="E1225" s="14" t="str">
        <f t="shared" si="78"/>
        <v/>
      </c>
      <c r="F1225" s="15">
        <f t="shared" si="77"/>
        <v>0</v>
      </c>
      <c r="G1225" s="16">
        <f t="shared" si="76"/>
        <v>0</v>
      </c>
      <c r="H1225" s="16" t="str">
        <f t="shared" si="79"/>
        <v/>
      </c>
    </row>
    <row r="1226" spans="1:8" x14ac:dyDescent="0.25">
      <c r="A1226" s="13" t="s">
        <v>1393</v>
      </c>
      <c r="B1226" s="13" t="s">
        <v>1403</v>
      </c>
      <c r="C1226" s="14">
        <v>27936</v>
      </c>
      <c r="D1226" s="14"/>
      <c r="E1226" s="14" t="str">
        <f t="shared" si="78"/>
        <v/>
      </c>
      <c r="F1226" s="15">
        <f t="shared" si="77"/>
        <v>0</v>
      </c>
      <c r="G1226" s="16">
        <f t="shared" si="76"/>
        <v>0</v>
      </c>
      <c r="H1226" s="16" t="str">
        <f t="shared" si="79"/>
        <v/>
      </c>
    </row>
    <row r="1227" spans="1:8" x14ac:dyDescent="0.25">
      <c r="A1227" s="13" t="s">
        <v>1393</v>
      </c>
      <c r="B1227" s="13" t="s">
        <v>1404</v>
      </c>
      <c r="C1227" s="14">
        <v>36929</v>
      </c>
      <c r="D1227" s="14"/>
      <c r="E1227" s="14" t="str">
        <f t="shared" si="78"/>
        <v/>
      </c>
      <c r="F1227" s="15">
        <f t="shared" si="77"/>
        <v>0</v>
      </c>
      <c r="G1227" s="16">
        <f t="shared" si="76"/>
        <v>0</v>
      </c>
      <c r="H1227" s="16" t="str">
        <f t="shared" si="79"/>
        <v/>
      </c>
    </row>
    <row r="1228" spans="1:8" x14ac:dyDescent="0.25">
      <c r="A1228" s="13" t="s">
        <v>1393</v>
      </c>
      <c r="B1228" s="13" t="s">
        <v>1405</v>
      </c>
      <c r="C1228" s="14">
        <v>42825</v>
      </c>
      <c r="D1228" s="14"/>
      <c r="E1228" s="14" t="str">
        <f t="shared" si="78"/>
        <v/>
      </c>
      <c r="F1228" s="15">
        <f t="shared" si="77"/>
        <v>0</v>
      </c>
      <c r="G1228" s="16">
        <f t="shared" si="76"/>
        <v>0</v>
      </c>
      <c r="H1228" s="16" t="str">
        <f t="shared" si="79"/>
        <v/>
      </c>
    </row>
    <row r="1229" spans="1:8" x14ac:dyDescent="0.25">
      <c r="A1229" s="13" t="s">
        <v>1406</v>
      </c>
      <c r="B1229" s="13" t="s">
        <v>1407</v>
      </c>
      <c r="C1229" s="14">
        <v>1293</v>
      </c>
      <c r="D1229" s="14"/>
      <c r="E1229" s="14" t="str">
        <f t="shared" si="78"/>
        <v/>
      </c>
      <c r="F1229" s="15">
        <f t="shared" si="77"/>
        <v>0</v>
      </c>
      <c r="G1229" s="16">
        <f t="shared" si="76"/>
        <v>0</v>
      </c>
      <c r="H1229" s="16" t="str">
        <f t="shared" si="79"/>
        <v/>
      </c>
    </row>
    <row r="1230" spans="1:8" x14ac:dyDescent="0.25">
      <c r="A1230" s="13" t="s">
        <v>1406</v>
      </c>
      <c r="B1230" s="13" t="s">
        <v>1408</v>
      </c>
      <c r="C1230" s="14">
        <v>1682</v>
      </c>
      <c r="D1230" s="14"/>
      <c r="E1230" s="14" t="str">
        <f t="shared" si="78"/>
        <v/>
      </c>
      <c r="F1230" s="15">
        <f t="shared" si="77"/>
        <v>0</v>
      </c>
      <c r="G1230" s="16">
        <f t="shared" si="76"/>
        <v>0</v>
      </c>
      <c r="H1230" s="16" t="str">
        <f t="shared" si="79"/>
        <v/>
      </c>
    </row>
    <row r="1231" spans="1:8" x14ac:dyDescent="0.25">
      <c r="A1231" s="13" t="s">
        <v>1406</v>
      </c>
      <c r="B1231" s="13" t="s">
        <v>1409</v>
      </c>
      <c r="C1231" s="14">
        <v>2126</v>
      </c>
      <c r="D1231" s="14"/>
      <c r="E1231" s="14" t="str">
        <f t="shared" si="78"/>
        <v/>
      </c>
      <c r="F1231" s="15">
        <f t="shared" si="77"/>
        <v>0</v>
      </c>
      <c r="G1231" s="16">
        <f t="shared" si="76"/>
        <v>0</v>
      </c>
      <c r="H1231" s="16" t="str">
        <f t="shared" si="79"/>
        <v/>
      </c>
    </row>
    <row r="1232" spans="1:8" x14ac:dyDescent="0.25">
      <c r="A1232" s="13" t="s">
        <v>1406</v>
      </c>
      <c r="B1232" s="13" t="s">
        <v>1410</v>
      </c>
      <c r="C1232" s="14">
        <v>2902</v>
      </c>
      <c r="D1232" s="14"/>
      <c r="E1232" s="14" t="str">
        <f t="shared" si="78"/>
        <v/>
      </c>
      <c r="F1232" s="15">
        <f t="shared" si="77"/>
        <v>0</v>
      </c>
      <c r="G1232" s="16">
        <f t="shared" si="76"/>
        <v>0</v>
      </c>
      <c r="H1232" s="16" t="str">
        <f t="shared" si="79"/>
        <v/>
      </c>
    </row>
    <row r="1233" spans="1:8" x14ac:dyDescent="0.25">
      <c r="A1233" s="13" t="s">
        <v>1406</v>
      </c>
      <c r="B1233" s="13" t="s">
        <v>1411</v>
      </c>
      <c r="C1233" s="14">
        <v>4500</v>
      </c>
      <c r="D1233" s="14"/>
      <c r="E1233" s="14" t="str">
        <f t="shared" si="78"/>
        <v/>
      </c>
      <c r="F1233" s="15">
        <f t="shared" si="77"/>
        <v>0</v>
      </c>
      <c r="G1233" s="16">
        <f t="shared" si="76"/>
        <v>0</v>
      </c>
      <c r="H1233" s="16" t="str">
        <f t="shared" si="79"/>
        <v/>
      </c>
    </row>
    <row r="1234" spans="1:8" x14ac:dyDescent="0.25">
      <c r="A1234" s="13" t="s">
        <v>1406</v>
      </c>
      <c r="B1234" s="13" t="s">
        <v>1412</v>
      </c>
      <c r="C1234" s="14">
        <v>6035</v>
      </c>
      <c r="D1234" s="14"/>
      <c r="E1234" s="14" t="str">
        <f t="shared" si="78"/>
        <v/>
      </c>
      <c r="F1234" s="15">
        <f t="shared" si="77"/>
        <v>0</v>
      </c>
      <c r="G1234" s="16">
        <f t="shared" si="76"/>
        <v>0</v>
      </c>
      <c r="H1234" s="16" t="str">
        <f t="shared" si="79"/>
        <v/>
      </c>
    </row>
    <row r="1235" spans="1:8" x14ac:dyDescent="0.25">
      <c r="A1235" s="13" t="s">
        <v>1406</v>
      </c>
      <c r="B1235" s="13" t="s">
        <v>1413</v>
      </c>
      <c r="C1235" s="14">
        <v>9006</v>
      </c>
      <c r="D1235" s="14"/>
      <c r="E1235" s="14" t="str">
        <f t="shared" si="78"/>
        <v/>
      </c>
      <c r="F1235" s="15">
        <f t="shared" si="77"/>
        <v>0</v>
      </c>
      <c r="G1235" s="16">
        <f t="shared" si="76"/>
        <v>0</v>
      </c>
      <c r="H1235" s="16" t="str">
        <f t="shared" si="79"/>
        <v/>
      </c>
    </row>
    <row r="1236" spans="1:8" x14ac:dyDescent="0.25">
      <c r="A1236" s="13" t="s">
        <v>1406</v>
      </c>
      <c r="B1236" s="13" t="s">
        <v>1414</v>
      </c>
      <c r="C1236" s="14">
        <v>12960</v>
      </c>
      <c r="D1236" s="14"/>
      <c r="E1236" s="14" t="str">
        <f t="shared" si="78"/>
        <v/>
      </c>
      <c r="F1236" s="15">
        <f t="shared" si="77"/>
        <v>0</v>
      </c>
      <c r="G1236" s="16">
        <f t="shared" si="76"/>
        <v>0</v>
      </c>
      <c r="H1236" s="16" t="str">
        <f t="shared" si="79"/>
        <v/>
      </c>
    </row>
    <row r="1237" spans="1:8" x14ac:dyDescent="0.25">
      <c r="A1237" s="13" t="s">
        <v>1406</v>
      </c>
      <c r="B1237" s="13" t="s">
        <v>1415</v>
      </c>
      <c r="C1237" s="14">
        <v>21686</v>
      </c>
      <c r="D1237" s="14"/>
      <c r="E1237" s="14" t="str">
        <f t="shared" si="78"/>
        <v/>
      </c>
      <c r="F1237" s="15">
        <f t="shared" si="77"/>
        <v>0</v>
      </c>
      <c r="G1237" s="16">
        <f t="shared" si="76"/>
        <v>0</v>
      </c>
      <c r="H1237" s="16" t="str">
        <f t="shared" si="79"/>
        <v/>
      </c>
    </row>
    <row r="1238" spans="1:8" x14ac:dyDescent="0.25">
      <c r="A1238" s="13" t="s">
        <v>1406</v>
      </c>
      <c r="B1238" s="13" t="s">
        <v>1416</v>
      </c>
      <c r="C1238" s="14">
        <v>27319</v>
      </c>
      <c r="D1238" s="14"/>
      <c r="E1238" s="14" t="str">
        <f t="shared" si="78"/>
        <v/>
      </c>
      <c r="F1238" s="15">
        <f t="shared" si="77"/>
        <v>0</v>
      </c>
      <c r="G1238" s="16">
        <f t="shared" si="76"/>
        <v>0</v>
      </c>
      <c r="H1238" s="16" t="str">
        <f t="shared" si="79"/>
        <v/>
      </c>
    </row>
    <row r="1239" spans="1:8" x14ac:dyDescent="0.25">
      <c r="A1239" s="13" t="s">
        <v>1406</v>
      </c>
      <c r="B1239" s="13" t="s">
        <v>1417</v>
      </c>
      <c r="C1239" s="14">
        <v>37499</v>
      </c>
      <c r="D1239" s="14"/>
      <c r="E1239" s="14" t="str">
        <f t="shared" si="78"/>
        <v/>
      </c>
      <c r="F1239" s="15">
        <f t="shared" si="77"/>
        <v>0</v>
      </c>
      <c r="G1239" s="16">
        <f t="shared" si="76"/>
        <v>0</v>
      </c>
      <c r="H1239" s="16" t="str">
        <f t="shared" si="79"/>
        <v/>
      </c>
    </row>
    <row r="1240" spans="1:8" x14ac:dyDescent="0.25">
      <c r="A1240" s="13" t="s">
        <v>1406</v>
      </c>
      <c r="B1240" s="13" t="s">
        <v>1418</v>
      </c>
      <c r="C1240" s="14">
        <v>41737</v>
      </c>
      <c r="D1240" s="14"/>
      <c r="E1240" s="14" t="str">
        <f t="shared" si="78"/>
        <v/>
      </c>
      <c r="F1240" s="15">
        <f t="shared" si="77"/>
        <v>0</v>
      </c>
      <c r="G1240" s="16">
        <f t="shared" si="76"/>
        <v>0</v>
      </c>
      <c r="H1240" s="16" t="str">
        <f t="shared" si="79"/>
        <v/>
      </c>
    </row>
    <row r="1241" spans="1:8" x14ac:dyDescent="0.25">
      <c r="A1241" s="13" t="s">
        <v>1419</v>
      </c>
      <c r="B1241" s="13" t="s">
        <v>1420</v>
      </c>
      <c r="C1241" s="14">
        <v>1453</v>
      </c>
      <c r="D1241" s="14"/>
      <c r="E1241" s="14" t="str">
        <f t="shared" si="78"/>
        <v/>
      </c>
      <c r="F1241" s="15">
        <f t="shared" si="77"/>
        <v>0</v>
      </c>
      <c r="G1241" s="16">
        <f t="shared" si="76"/>
        <v>0</v>
      </c>
      <c r="H1241" s="16" t="str">
        <f t="shared" si="79"/>
        <v/>
      </c>
    </row>
    <row r="1242" spans="1:8" x14ac:dyDescent="0.25">
      <c r="A1242" s="13" t="s">
        <v>1419</v>
      </c>
      <c r="B1242" s="13" t="s">
        <v>1421</v>
      </c>
      <c r="C1242" s="14">
        <v>1751</v>
      </c>
      <c r="D1242" s="14"/>
      <c r="E1242" s="14" t="str">
        <f t="shared" si="78"/>
        <v/>
      </c>
      <c r="F1242" s="15">
        <f t="shared" si="77"/>
        <v>0</v>
      </c>
      <c r="G1242" s="16">
        <f t="shared" si="76"/>
        <v>0</v>
      </c>
      <c r="H1242" s="16" t="str">
        <f t="shared" si="79"/>
        <v/>
      </c>
    </row>
    <row r="1243" spans="1:8" x14ac:dyDescent="0.25">
      <c r="A1243" s="13" t="s">
        <v>1419</v>
      </c>
      <c r="B1243" s="13" t="s">
        <v>1422</v>
      </c>
      <c r="C1243" s="14">
        <v>2145</v>
      </c>
      <c r="D1243" s="14"/>
      <c r="E1243" s="14" t="str">
        <f t="shared" si="78"/>
        <v/>
      </c>
      <c r="F1243" s="15">
        <f t="shared" si="77"/>
        <v>0</v>
      </c>
      <c r="G1243" s="16">
        <f t="shared" si="76"/>
        <v>0</v>
      </c>
      <c r="H1243" s="16" t="str">
        <f t="shared" si="79"/>
        <v/>
      </c>
    </row>
    <row r="1244" spans="1:8" x14ac:dyDescent="0.25">
      <c r="A1244" s="13" t="s">
        <v>1419</v>
      </c>
      <c r="B1244" s="13" t="s">
        <v>1423</v>
      </c>
      <c r="C1244" s="14">
        <v>2833</v>
      </c>
      <c r="D1244" s="14"/>
      <c r="E1244" s="14" t="str">
        <f t="shared" si="78"/>
        <v/>
      </c>
      <c r="F1244" s="15">
        <f t="shared" si="77"/>
        <v>0</v>
      </c>
      <c r="G1244" s="16">
        <f t="shared" si="76"/>
        <v>0</v>
      </c>
      <c r="H1244" s="16" t="str">
        <f t="shared" si="79"/>
        <v/>
      </c>
    </row>
    <row r="1245" spans="1:8" x14ac:dyDescent="0.25">
      <c r="A1245" s="13" t="s">
        <v>1419</v>
      </c>
      <c r="B1245" s="13" t="s">
        <v>1424</v>
      </c>
      <c r="C1245" s="14">
        <v>4949</v>
      </c>
      <c r="D1245" s="14"/>
      <c r="E1245" s="14" t="str">
        <f t="shared" si="78"/>
        <v/>
      </c>
      <c r="F1245" s="15">
        <f t="shared" si="77"/>
        <v>0</v>
      </c>
      <c r="G1245" s="16">
        <f t="shared" si="76"/>
        <v>0</v>
      </c>
      <c r="H1245" s="16" t="str">
        <f t="shared" si="79"/>
        <v/>
      </c>
    </row>
    <row r="1246" spans="1:8" x14ac:dyDescent="0.25">
      <c r="A1246" s="13" t="s">
        <v>1419</v>
      </c>
      <c r="B1246" s="13" t="s">
        <v>1425</v>
      </c>
      <c r="C1246" s="14">
        <v>6540</v>
      </c>
      <c r="D1246" s="14"/>
      <c r="E1246" s="14" t="str">
        <f t="shared" si="78"/>
        <v/>
      </c>
      <c r="F1246" s="15">
        <f t="shared" si="77"/>
        <v>0</v>
      </c>
      <c r="G1246" s="16">
        <f t="shared" si="76"/>
        <v>0</v>
      </c>
      <c r="H1246" s="16" t="str">
        <f t="shared" si="79"/>
        <v/>
      </c>
    </row>
    <row r="1247" spans="1:8" x14ac:dyDescent="0.25">
      <c r="A1247" s="13" t="s">
        <v>1419</v>
      </c>
      <c r="B1247" s="13" t="s">
        <v>1426</v>
      </c>
      <c r="C1247" s="14">
        <v>11477</v>
      </c>
      <c r="D1247" s="14"/>
      <c r="E1247" s="14" t="str">
        <f t="shared" si="78"/>
        <v/>
      </c>
      <c r="F1247" s="15">
        <f t="shared" si="77"/>
        <v>0</v>
      </c>
      <c r="G1247" s="16">
        <f t="shared" si="76"/>
        <v>0</v>
      </c>
      <c r="H1247" s="16" t="str">
        <f t="shared" si="79"/>
        <v/>
      </c>
    </row>
    <row r="1248" spans="1:8" x14ac:dyDescent="0.25">
      <c r="A1248" s="13" t="s">
        <v>1419</v>
      </c>
      <c r="B1248" s="13" t="s">
        <v>1427</v>
      </c>
      <c r="C1248" s="14">
        <v>16539</v>
      </c>
      <c r="D1248" s="14"/>
      <c r="E1248" s="14" t="str">
        <f t="shared" si="78"/>
        <v/>
      </c>
      <c r="F1248" s="15">
        <f t="shared" si="77"/>
        <v>0</v>
      </c>
      <c r="G1248" s="16">
        <f t="shared" si="76"/>
        <v>0</v>
      </c>
      <c r="H1248" s="16" t="str">
        <f t="shared" si="79"/>
        <v/>
      </c>
    </row>
    <row r="1249" spans="1:8" x14ac:dyDescent="0.25">
      <c r="A1249" s="13" t="s">
        <v>1419</v>
      </c>
      <c r="B1249" s="13" t="s">
        <v>1428</v>
      </c>
      <c r="C1249" s="14">
        <v>28541</v>
      </c>
      <c r="D1249" s="14"/>
      <c r="E1249" s="14" t="str">
        <f t="shared" si="78"/>
        <v/>
      </c>
      <c r="F1249" s="15">
        <f t="shared" si="77"/>
        <v>0</v>
      </c>
      <c r="G1249" s="16">
        <f t="shared" si="76"/>
        <v>0</v>
      </c>
      <c r="H1249" s="16" t="str">
        <f t="shared" si="79"/>
        <v/>
      </c>
    </row>
    <row r="1250" spans="1:8" x14ac:dyDescent="0.25">
      <c r="A1250" s="13" t="s">
        <v>1419</v>
      </c>
      <c r="B1250" s="13" t="s">
        <v>1429</v>
      </c>
      <c r="C1250" s="14">
        <v>40738</v>
      </c>
      <c r="D1250" s="14"/>
      <c r="E1250" s="14" t="str">
        <f t="shared" si="78"/>
        <v/>
      </c>
      <c r="F1250" s="15">
        <f t="shared" si="77"/>
        <v>0</v>
      </c>
      <c r="G1250" s="16">
        <f t="shared" si="76"/>
        <v>0</v>
      </c>
      <c r="H1250" s="16" t="str">
        <f t="shared" si="79"/>
        <v/>
      </c>
    </row>
    <row r="1251" spans="1:8" x14ac:dyDescent="0.25">
      <c r="A1251" s="13" t="s">
        <v>1419</v>
      </c>
      <c r="B1251" s="13" t="s">
        <v>1430</v>
      </c>
      <c r="C1251" s="14">
        <v>51581</v>
      </c>
      <c r="D1251" s="14"/>
      <c r="E1251" s="14" t="str">
        <f t="shared" si="78"/>
        <v/>
      </c>
      <c r="F1251" s="15">
        <f t="shared" si="77"/>
        <v>0</v>
      </c>
      <c r="G1251" s="16">
        <f t="shared" si="76"/>
        <v>0</v>
      </c>
      <c r="H1251" s="16" t="str">
        <f t="shared" si="79"/>
        <v/>
      </c>
    </row>
    <row r="1252" spans="1:8" x14ac:dyDescent="0.25">
      <c r="A1252" s="13" t="s">
        <v>1419</v>
      </c>
      <c r="B1252" s="13" t="s">
        <v>1431</v>
      </c>
      <c r="C1252" s="14">
        <v>70069</v>
      </c>
      <c r="D1252" s="14"/>
      <c r="E1252" s="14" t="str">
        <f t="shared" si="78"/>
        <v/>
      </c>
      <c r="F1252" s="15">
        <f t="shared" si="77"/>
        <v>0</v>
      </c>
      <c r="G1252" s="16">
        <f t="shared" si="76"/>
        <v>0</v>
      </c>
      <c r="H1252" s="16" t="str">
        <f t="shared" si="79"/>
        <v/>
      </c>
    </row>
    <row r="1253" spans="1:8" x14ac:dyDescent="0.25">
      <c r="A1253" s="13" t="s">
        <v>1432</v>
      </c>
      <c r="B1253" s="13" t="s">
        <v>1433</v>
      </c>
      <c r="C1253" s="14">
        <v>1540</v>
      </c>
      <c r="D1253" s="14"/>
      <c r="E1253" s="14" t="str">
        <f t="shared" si="78"/>
        <v/>
      </c>
      <c r="F1253" s="15">
        <f t="shared" si="77"/>
        <v>0</v>
      </c>
      <c r="G1253" s="16">
        <f t="shared" si="76"/>
        <v>0</v>
      </c>
      <c r="H1253" s="16" t="str">
        <f t="shared" si="79"/>
        <v/>
      </c>
    </row>
    <row r="1254" spans="1:8" x14ac:dyDescent="0.25">
      <c r="A1254" s="13" t="s">
        <v>1432</v>
      </c>
      <c r="B1254" s="13" t="s">
        <v>1434</v>
      </c>
      <c r="C1254" s="14">
        <v>1879</v>
      </c>
      <c r="D1254" s="14"/>
      <c r="E1254" s="14" t="str">
        <f t="shared" si="78"/>
        <v/>
      </c>
      <c r="F1254" s="15">
        <f t="shared" si="77"/>
        <v>0</v>
      </c>
      <c r="G1254" s="16">
        <f t="shared" si="76"/>
        <v>0</v>
      </c>
      <c r="H1254" s="16" t="str">
        <f t="shared" si="79"/>
        <v/>
      </c>
    </row>
    <row r="1255" spans="1:8" x14ac:dyDescent="0.25">
      <c r="A1255" s="13" t="s">
        <v>1432</v>
      </c>
      <c r="B1255" s="13" t="s">
        <v>1435</v>
      </c>
      <c r="C1255" s="14">
        <v>2347</v>
      </c>
      <c r="D1255" s="14"/>
      <c r="E1255" s="14" t="str">
        <f t="shared" si="78"/>
        <v/>
      </c>
      <c r="F1255" s="15">
        <f t="shared" si="77"/>
        <v>0</v>
      </c>
      <c r="G1255" s="16">
        <f t="shared" si="76"/>
        <v>0</v>
      </c>
      <c r="H1255" s="16" t="str">
        <f t="shared" si="79"/>
        <v/>
      </c>
    </row>
    <row r="1256" spans="1:8" x14ac:dyDescent="0.25">
      <c r="A1256" s="13" t="s">
        <v>1432</v>
      </c>
      <c r="B1256" s="13" t="s">
        <v>1436</v>
      </c>
      <c r="C1256" s="14">
        <v>2944</v>
      </c>
      <c r="D1256" s="14"/>
      <c r="E1256" s="14" t="str">
        <f t="shared" si="78"/>
        <v/>
      </c>
      <c r="F1256" s="15">
        <f t="shared" si="77"/>
        <v>0</v>
      </c>
      <c r="G1256" s="16">
        <f t="shared" si="76"/>
        <v>0</v>
      </c>
      <c r="H1256" s="16" t="str">
        <f t="shared" si="79"/>
        <v/>
      </c>
    </row>
    <row r="1257" spans="1:8" x14ac:dyDescent="0.25">
      <c r="A1257" s="13" t="s">
        <v>1432</v>
      </c>
      <c r="B1257" s="13" t="s">
        <v>1437</v>
      </c>
      <c r="C1257" s="14">
        <v>5036</v>
      </c>
      <c r="D1257" s="14"/>
      <c r="E1257" s="14" t="str">
        <f t="shared" si="78"/>
        <v/>
      </c>
      <c r="F1257" s="15">
        <f t="shared" si="77"/>
        <v>0</v>
      </c>
      <c r="G1257" s="16">
        <f t="shared" si="76"/>
        <v>0</v>
      </c>
      <c r="H1257" s="16" t="str">
        <f t="shared" si="79"/>
        <v/>
      </c>
    </row>
    <row r="1258" spans="1:8" x14ac:dyDescent="0.25">
      <c r="A1258" s="13" t="s">
        <v>1432</v>
      </c>
      <c r="B1258" s="13" t="s">
        <v>1438</v>
      </c>
      <c r="C1258" s="14">
        <v>6300</v>
      </c>
      <c r="D1258" s="14"/>
      <c r="E1258" s="14" t="str">
        <f t="shared" si="78"/>
        <v/>
      </c>
      <c r="F1258" s="15">
        <f t="shared" si="77"/>
        <v>0</v>
      </c>
      <c r="G1258" s="16">
        <f t="shared" si="76"/>
        <v>0</v>
      </c>
      <c r="H1258" s="16" t="str">
        <f t="shared" si="79"/>
        <v/>
      </c>
    </row>
    <row r="1259" spans="1:8" x14ac:dyDescent="0.25">
      <c r="A1259" s="13" t="s">
        <v>1432</v>
      </c>
      <c r="B1259" s="13" t="s">
        <v>1439</v>
      </c>
      <c r="C1259" s="14">
        <v>11567</v>
      </c>
      <c r="D1259" s="14"/>
      <c r="E1259" s="14" t="str">
        <f t="shared" si="78"/>
        <v/>
      </c>
      <c r="F1259" s="15">
        <f t="shared" si="77"/>
        <v>0</v>
      </c>
      <c r="G1259" s="16">
        <f t="shared" si="76"/>
        <v>0</v>
      </c>
      <c r="H1259" s="16" t="str">
        <f t="shared" si="79"/>
        <v/>
      </c>
    </row>
    <row r="1260" spans="1:8" x14ac:dyDescent="0.25">
      <c r="A1260" s="13" t="s">
        <v>1432</v>
      </c>
      <c r="B1260" s="13" t="s">
        <v>1440</v>
      </c>
      <c r="C1260" s="14">
        <v>16915</v>
      </c>
      <c r="D1260" s="14"/>
      <c r="E1260" s="14" t="str">
        <f t="shared" si="78"/>
        <v/>
      </c>
      <c r="F1260" s="15">
        <f t="shared" si="77"/>
        <v>0</v>
      </c>
      <c r="G1260" s="16">
        <f t="shared" si="76"/>
        <v>0</v>
      </c>
      <c r="H1260" s="16" t="str">
        <f t="shared" si="79"/>
        <v/>
      </c>
    </row>
    <row r="1261" spans="1:8" x14ac:dyDescent="0.25">
      <c r="A1261" s="13" t="s">
        <v>1432</v>
      </c>
      <c r="B1261" s="13" t="s">
        <v>1441</v>
      </c>
      <c r="C1261" s="14">
        <v>28670</v>
      </c>
      <c r="D1261" s="14"/>
      <c r="E1261" s="14" t="str">
        <f t="shared" si="78"/>
        <v/>
      </c>
      <c r="F1261" s="15">
        <f t="shared" si="77"/>
        <v>0</v>
      </c>
      <c r="G1261" s="16">
        <f t="shared" ref="G1261:G1324" si="80">F1261*C1261</f>
        <v>0</v>
      </c>
      <c r="H1261" s="16" t="str">
        <f t="shared" si="79"/>
        <v/>
      </c>
    </row>
    <row r="1262" spans="1:8" x14ac:dyDescent="0.25">
      <c r="A1262" s="13" t="s">
        <v>1432</v>
      </c>
      <c r="B1262" s="13" t="s">
        <v>1442</v>
      </c>
      <c r="C1262" s="14">
        <v>42276</v>
      </c>
      <c r="D1262" s="14"/>
      <c r="E1262" s="14" t="str">
        <f t="shared" si="78"/>
        <v/>
      </c>
      <c r="F1262" s="15">
        <f t="shared" si="77"/>
        <v>0</v>
      </c>
      <c r="G1262" s="16">
        <f t="shared" si="80"/>
        <v>0</v>
      </c>
      <c r="H1262" s="16" t="str">
        <f t="shared" si="79"/>
        <v/>
      </c>
    </row>
    <row r="1263" spans="1:8" x14ac:dyDescent="0.25">
      <c r="A1263" s="13" t="s">
        <v>1432</v>
      </c>
      <c r="B1263" s="13" t="s">
        <v>1443</v>
      </c>
      <c r="C1263" s="14">
        <v>52388</v>
      </c>
      <c r="D1263" s="14"/>
      <c r="E1263" s="14" t="str">
        <f t="shared" si="78"/>
        <v/>
      </c>
      <c r="F1263" s="15">
        <f t="shared" si="77"/>
        <v>0</v>
      </c>
      <c r="G1263" s="16">
        <f t="shared" si="80"/>
        <v>0</v>
      </c>
      <c r="H1263" s="16" t="str">
        <f t="shared" si="79"/>
        <v/>
      </c>
    </row>
    <row r="1264" spans="1:8" x14ac:dyDescent="0.25">
      <c r="A1264" s="13" t="s">
        <v>1432</v>
      </c>
      <c r="B1264" s="13" t="s">
        <v>1444</v>
      </c>
      <c r="C1264" s="14">
        <v>71496</v>
      </c>
      <c r="D1264" s="14"/>
      <c r="E1264" s="14" t="str">
        <f t="shared" si="78"/>
        <v/>
      </c>
      <c r="F1264" s="15">
        <f t="shared" si="77"/>
        <v>0</v>
      </c>
      <c r="G1264" s="16">
        <f t="shared" si="80"/>
        <v>0</v>
      </c>
      <c r="H1264" s="16" t="str">
        <f t="shared" si="79"/>
        <v/>
      </c>
    </row>
    <row r="1265" spans="1:8" x14ac:dyDescent="0.25">
      <c r="A1265" s="13" t="s">
        <v>1445</v>
      </c>
      <c r="B1265" s="13" t="s">
        <v>1446</v>
      </c>
      <c r="C1265" s="14">
        <v>2095</v>
      </c>
      <c r="D1265" s="14"/>
      <c r="E1265" s="14" t="str">
        <f t="shared" si="78"/>
        <v/>
      </c>
      <c r="F1265" s="15">
        <f t="shared" si="77"/>
        <v>0</v>
      </c>
      <c r="G1265" s="16">
        <f t="shared" si="80"/>
        <v>0</v>
      </c>
      <c r="H1265" s="16" t="str">
        <f t="shared" si="79"/>
        <v/>
      </c>
    </row>
    <row r="1266" spans="1:8" x14ac:dyDescent="0.25">
      <c r="A1266" s="13" t="s">
        <v>1445</v>
      </c>
      <c r="B1266" s="13" t="s">
        <v>1447</v>
      </c>
      <c r="C1266" s="14">
        <v>2701</v>
      </c>
      <c r="D1266" s="14"/>
      <c r="E1266" s="14" t="str">
        <f t="shared" si="78"/>
        <v/>
      </c>
      <c r="F1266" s="15">
        <f t="shared" si="77"/>
        <v>0</v>
      </c>
      <c r="G1266" s="16">
        <f t="shared" si="80"/>
        <v>0</v>
      </c>
      <c r="H1266" s="16" t="str">
        <f t="shared" si="79"/>
        <v/>
      </c>
    </row>
    <row r="1267" spans="1:8" x14ac:dyDescent="0.25">
      <c r="A1267" s="13" t="s">
        <v>1445</v>
      </c>
      <c r="B1267" s="13" t="s">
        <v>1448</v>
      </c>
      <c r="C1267" s="14">
        <v>3119</v>
      </c>
      <c r="D1267" s="14"/>
      <c r="E1267" s="14" t="str">
        <f t="shared" si="78"/>
        <v/>
      </c>
      <c r="F1267" s="15">
        <f t="shared" si="77"/>
        <v>0</v>
      </c>
      <c r="G1267" s="16">
        <f t="shared" si="80"/>
        <v>0</v>
      </c>
      <c r="H1267" s="16" t="str">
        <f t="shared" si="79"/>
        <v/>
      </c>
    </row>
    <row r="1268" spans="1:8" x14ac:dyDescent="0.25">
      <c r="A1268" s="13" t="s">
        <v>1445</v>
      </c>
      <c r="B1268" s="13" t="s">
        <v>1449</v>
      </c>
      <c r="C1268" s="14">
        <v>5635</v>
      </c>
      <c r="D1268" s="14"/>
      <c r="E1268" s="14" t="str">
        <f t="shared" si="78"/>
        <v/>
      </c>
      <c r="F1268" s="15">
        <f t="shared" si="77"/>
        <v>0</v>
      </c>
      <c r="G1268" s="16">
        <f t="shared" si="80"/>
        <v>0</v>
      </c>
      <c r="H1268" s="16" t="str">
        <f t="shared" si="79"/>
        <v/>
      </c>
    </row>
    <row r="1269" spans="1:8" x14ac:dyDescent="0.25">
      <c r="A1269" s="13" t="s">
        <v>1445</v>
      </c>
      <c r="B1269" s="13" t="s">
        <v>1450</v>
      </c>
      <c r="C1269" s="14">
        <v>7831</v>
      </c>
      <c r="D1269" s="14"/>
      <c r="E1269" s="14" t="str">
        <f t="shared" si="78"/>
        <v/>
      </c>
      <c r="F1269" s="15">
        <f t="shared" si="77"/>
        <v>0</v>
      </c>
      <c r="G1269" s="16">
        <f t="shared" si="80"/>
        <v>0</v>
      </c>
      <c r="H1269" s="16" t="str">
        <f t="shared" si="79"/>
        <v/>
      </c>
    </row>
    <row r="1270" spans="1:8" x14ac:dyDescent="0.25">
      <c r="A1270" s="13" t="s">
        <v>1445</v>
      </c>
      <c r="B1270" s="13" t="s">
        <v>1451</v>
      </c>
      <c r="C1270" s="14">
        <v>13039</v>
      </c>
      <c r="D1270" s="14"/>
      <c r="E1270" s="14" t="str">
        <f t="shared" si="78"/>
        <v/>
      </c>
      <c r="F1270" s="15">
        <f t="shared" si="77"/>
        <v>0</v>
      </c>
      <c r="G1270" s="16">
        <f t="shared" si="80"/>
        <v>0</v>
      </c>
      <c r="H1270" s="16" t="str">
        <f t="shared" si="79"/>
        <v/>
      </c>
    </row>
    <row r="1271" spans="1:8" x14ac:dyDescent="0.25">
      <c r="A1271" s="13" t="s">
        <v>1445</v>
      </c>
      <c r="B1271" s="13" t="s">
        <v>1452</v>
      </c>
      <c r="C1271" s="14">
        <v>18506</v>
      </c>
      <c r="D1271" s="14"/>
      <c r="E1271" s="14" t="str">
        <f t="shared" si="78"/>
        <v/>
      </c>
      <c r="F1271" s="15">
        <f t="shared" si="77"/>
        <v>0</v>
      </c>
      <c r="G1271" s="16">
        <f t="shared" si="80"/>
        <v>0</v>
      </c>
      <c r="H1271" s="16" t="str">
        <f t="shared" si="79"/>
        <v/>
      </c>
    </row>
    <row r="1272" spans="1:8" x14ac:dyDescent="0.25">
      <c r="A1272" s="13" t="s">
        <v>1445</v>
      </c>
      <c r="B1272" s="13" t="s">
        <v>1453</v>
      </c>
      <c r="C1272" s="14">
        <v>31258</v>
      </c>
      <c r="D1272" s="14"/>
      <c r="E1272" s="14" t="str">
        <f t="shared" si="78"/>
        <v/>
      </c>
      <c r="F1272" s="15">
        <f t="shared" si="77"/>
        <v>0</v>
      </c>
      <c r="G1272" s="16">
        <f t="shared" si="80"/>
        <v>0</v>
      </c>
      <c r="H1272" s="16" t="str">
        <f t="shared" si="79"/>
        <v/>
      </c>
    </row>
    <row r="1273" spans="1:8" x14ac:dyDescent="0.25">
      <c r="A1273" s="13" t="s">
        <v>1445</v>
      </c>
      <c r="B1273" s="13" t="s">
        <v>1454</v>
      </c>
      <c r="C1273" s="14">
        <v>43220</v>
      </c>
      <c r="D1273" s="14"/>
      <c r="E1273" s="14" t="str">
        <f t="shared" si="78"/>
        <v/>
      </c>
      <c r="F1273" s="15">
        <f t="shared" si="77"/>
        <v>0</v>
      </c>
      <c r="G1273" s="16">
        <f t="shared" si="80"/>
        <v>0</v>
      </c>
      <c r="H1273" s="16" t="str">
        <f t="shared" si="79"/>
        <v/>
      </c>
    </row>
    <row r="1274" spans="1:8" x14ac:dyDescent="0.25">
      <c r="A1274" s="13" t="s">
        <v>1445</v>
      </c>
      <c r="B1274" s="13" t="s">
        <v>1455</v>
      </c>
      <c r="C1274" s="14">
        <v>61928</v>
      </c>
      <c r="D1274" s="14"/>
      <c r="E1274" s="14" t="str">
        <f t="shared" si="78"/>
        <v/>
      </c>
      <c r="F1274" s="15">
        <f t="shared" si="77"/>
        <v>0</v>
      </c>
      <c r="G1274" s="16">
        <f t="shared" si="80"/>
        <v>0</v>
      </c>
      <c r="H1274" s="16" t="str">
        <f t="shared" si="79"/>
        <v/>
      </c>
    </row>
    <row r="1275" spans="1:8" x14ac:dyDescent="0.25">
      <c r="A1275" s="13" t="s">
        <v>1445</v>
      </c>
      <c r="B1275" s="13" t="s">
        <v>1456</v>
      </c>
      <c r="C1275" s="14">
        <v>86742</v>
      </c>
      <c r="D1275" s="14"/>
      <c r="E1275" s="14" t="str">
        <f t="shared" si="78"/>
        <v/>
      </c>
      <c r="F1275" s="15">
        <f t="shared" si="77"/>
        <v>0</v>
      </c>
      <c r="G1275" s="16">
        <f t="shared" si="80"/>
        <v>0</v>
      </c>
      <c r="H1275" s="16" t="str">
        <f t="shared" si="79"/>
        <v/>
      </c>
    </row>
    <row r="1276" spans="1:8" x14ac:dyDescent="0.25">
      <c r="A1276" s="13" t="s">
        <v>1445</v>
      </c>
      <c r="B1276" s="13" t="s">
        <v>1457</v>
      </c>
      <c r="C1276" s="14">
        <v>120336</v>
      </c>
      <c r="D1276" s="14"/>
      <c r="E1276" s="14" t="str">
        <f t="shared" si="78"/>
        <v/>
      </c>
      <c r="F1276" s="15">
        <f t="shared" si="77"/>
        <v>0</v>
      </c>
      <c r="G1276" s="16">
        <f t="shared" si="80"/>
        <v>0</v>
      </c>
      <c r="H1276" s="16" t="str">
        <f t="shared" si="79"/>
        <v/>
      </c>
    </row>
    <row r="1277" spans="1:8" x14ac:dyDescent="0.25">
      <c r="A1277" s="13" t="s">
        <v>1458</v>
      </c>
      <c r="B1277" s="13" t="s">
        <v>1459</v>
      </c>
      <c r="C1277" s="14">
        <v>2305</v>
      </c>
      <c r="D1277" s="14"/>
      <c r="E1277" s="14" t="str">
        <f t="shared" si="78"/>
        <v/>
      </c>
      <c r="F1277" s="15">
        <f t="shared" si="77"/>
        <v>0</v>
      </c>
      <c r="G1277" s="16">
        <f t="shared" si="80"/>
        <v>0</v>
      </c>
      <c r="H1277" s="16" t="str">
        <f t="shared" si="79"/>
        <v/>
      </c>
    </row>
    <row r="1278" spans="1:8" x14ac:dyDescent="0.25">
      <c r="A1278" s="13" t="s">
        <v>1458</v>
      </c>
      <c r="B1278" s="13" t="s">
        <v>1460</v>
      </c>
      <c r="C1278" s="14">
        <v>2976</v>
      </c>
      <c r="D1278" s="14"/>
      <c r="E1278" s="14" t="str">
        <f t="shared" si="78"/>
        <v/>
      </c>
      <c r="F1278" s="15">
        <f t="shared" si="77"/>
        <v>0</v>
      </c>
      <c r="G1278" s="16">
        <f t="shared" si="80"/>
        <v>0</v>
      </c>
      <c r="H1278" s="16" t="str">
        <f t="shared" si="79"/>
        <v/>
      </c>
    </row>
    <row r="1279" spans="1:8" x14ac:dyDescent="0.25">
      <c r="A1279" s="13" t="s">
        <v>1458</v>
      </c>
      <c r="B1279" s="13" t="s">
        <v>1461</v>
      </c>
      <c r="C1279" s="14">
        <v>3429</v>
      </c>
      <c r="D1279" s="14"/>
      <c r="E1279" s="14" t="str">
        <f t="shared" si="78"/>
        <v/>
      </c>
      <c r="F1279" s="15">
        <f t="shared" si="77"/>
        <v>0</v>
      </c>
      <c r="G1279" s="16">
        <f t="shared" si="80"/>
        <v>0</v>
      </c>
      <c r="H1279" s="16" t="str">
        <f t="shared" si="79"/>
        <v/>
      </c>
    </row>
    <row r="1280" spans="1:8" x14ac:dyDescent="0.25">
      <c r="A1280" s="13" t="s">
        <v>1458</v>
      </c>
      <c r="B1280" s="13" t="s">
        <v>1462</v>
      </c>
      <c r="C1280" s="14">
        <v>6202</v>
      </c>
      <c r="D1280" s="14"/>
      <c r="E1280" s="14" t="str">
        <f t="shared" si="78"/>
        <v/>
      </c>
      <c r="F1280" s="15">
        <f t="shared" si="77"/>
        <v>0</v>
      </c>
      <c r="G1280" s="16">
        <f t="shared" si="80"/>
        <v>0</v>
      </c>
      <c r="H1280" s="16" t="str">
        <f t="shared" si="79"/>
        <v/>
      </c>
    </row>
    <row r="1281" spans="1:8" x14ac:dyDescent="0.25">
      <c r="A1281" s="13" t="s">
        <v>1458</v>
      </c>
      <c r="B1281" s="13" t="s">
        <v>1463</v>
      </c>
      <c r="C1281" s="14">
        <v>8617</v>
      </c>
      <c r="D1281" s="14"/>
      <c r="E1281" s="14" t="str">
        <f t="shared" si="78"/>
        <v/>
      </c>
      <c r="F1281" s="15">
        <f t="shared" si="77"/>
        <v>0</v>
      </c>
      <c r="G1281" s="16">
        <f t="shared" si="80"/>
        <v>0</v>
      </c>
      <c r="H1281" s="16" t="str">
        <f t="shared" si="79"/>
        <v/>
      </c>
    </row>
    <row r="1282" spans="1:8" x14ac:dyDescent="0.25">
      <c r="A1282" s="13" t="s">
        <v>1458</v>
      </c>
      <c r="B1282" s="13" t="s">
        <v>1464</v>
      </c>
      <c r="C1282" s="14">
        <v>14346</v>
      </c>
      <c r="D1282" s="14"/>
      <c r="E1282" s="14" t="str">
        <f t="shared" si="78"/>
        <v/>
      </c>
      <c r="F1282" s="15">
        <f t="shared" si="77"/>
        <v>0</v>
      </c>
      <c r="G1282" s="16">
        <f t="shared" si="80"/>
        <v>0</v>
      </c>
      <c r="H1282" s="16" t="str">
        <f t="shared" si="79"/>
        <v/>
      </c>
    </row>
    <row r="1283" spans="1:8" x14ac:dyDescent="0.25">
      <c r="A1283" s="13" t="s">
        <v>1458</v>
      </c>
      <c r="B1283" s="13" t="s">
        <v>1465</v>
      </c>
      <c r="C1283" s="14">
        <v>20356</v>
      </c>
      <c r="D1283" s="14"/>
      <c r="E1283" s="14" t="str">
        <f t="shared" si="78"/>
        <v/>
      </c>
      <c r="F1283" s="15">
        <f t="shared" si="77"/>
        <v>0</v>
      </c>
      <c r="G1283" s="16">
        <f t="shared" si="80"/>
        <v>0</v>
      </c>
      <c r="H1283" s="16" t="str">
        <f t="shared" si="79"/>
        <v/>
      </c>
    </row>
    <row r="1284" spans="1:8" x14ac:dyDescent="0.25">
      <c r="A1284" s="13" t="s">
        <v>1458</v>
      </c>
      <c r="B1284" s="13" t="s">
        <v>1466</v>
      </c>
      <c r="C1284" s="14">
        <v>35382</v>
      </c>
      <c r="D1284" s="14"/>
      <c r="E1284" s="14" t="str">
        <f t="shared" si="78"/>
        <v/>
      </c>
      <c r="F1284" s="15">
        <f t="shared" si="77"/>
        <v>0</v>
      </c>
      <c r="G1284" s="16">
        <f t="shared" si="80"/>
        <v>0</v>
      </c>
      <c r="H1284" s="16" t="str">
        <f t="shared" si="79"/>
        <v/>
      </c>
    </row>
    <row r="1285" spans="1:8" x14ac:dyDescent="0.25">
      <c r="A1285" s="13" t="s">
        <v>1458</v>
      </c>
      <c r="B1285" s="13" t="s">
        <v>1467</v>
      </c>
      <c r="C1285" s="14">
        <v>49411</v>
      </c>
      <c r="D1285" s="14"/>
      <c r="E1285" s="14" t="str">
        <f t="shared" si="78"/>
        <v/>
      </c>
      <c r="F1285" s="15">
        <f t="shared" ref="F1285:F1348" si="81">$A$2</f>
        <v>0</v>
      </c>
      <c r="G1285" s="16">
        <f t="shared" si="80"/>
        <v>0</v>
      </c>
      <c r="H1285" s="16" t="str">
        <f t="shared" si="79"/>
        <v/>
      </c>
    </row>
    <row r="1286" spans="1:8" x14ac:dyDescent="0.25">
      <c r="A1286" s="13" t="s">
        <v>1458</v>
      </c>
      <c r="B1286" s="13" t="s">
        <v>1468</v>
      </c>
      <c r="C1286" s="14">
        <v>74662</v>
      </c>
      <c r="D1286" s="14"/>
      <c r="E1286" s="14" t="str">
        <f t="shared" ref="E1286:E1349" si="82">IF(ISBLANK(D1286)=TRUE,"",C1286+D1286)</f>
        <v/>
      </c>
      <c r="F1286" s="15">
        <f t="shared" si="81"/>
        <v>0</v>
      </c>
      <c r="G1286" s="16">
        <f t="shared" si="80"/>
        <v>0</v>
      </c>
      <c r="H1286" s="16" t="str">
        <f t="shared" ref="H1286:H1349" si="83">IF(ISERR(E1286*F1286),"",E1286*F1286)</f>
        <v/>
      </c>
    </row>
    <row r="1287" spans="1:8" x14ac:dyDescent="0.25">
      <c r="A1287" s="13" t="s">
        <v>1458</v>
      </c>
      <c r="B1287" s="13" t="s">
        <v>1469</v>
      </c>
      <c r="C1287" s="14">
        <v>101012</v>
      </c>
      <c r="D1287" s="14"/>
      <c r="E1287" s="14" t="str">
        <f t="shared" si="82"/>
        <v/>
      </c>
      <c r="F1287" s="15">
        <f t="shared" si="81"/>
        <v>0</v>
      </c>
      <c r="G1287" s="16">
        <f t="shared" si="80"/>
        <v>0</v>
      </c>
      <c r="H1287" s="16" t="str">
        <f t="shared" si="83"/>
        <v/>
      </c>
    </row>
    <row r="1288" spans="1:8" x14ac:dyDescent="0.25">
      <c r="A1288" s="13" t="s">
        <v>1458</v>
      </c>
      <c r="B1288" s="13" t="s">
        <v>1470</v>
      </c>
      <c r="C1288" s="14">
        <v>136148</v>
      </c>
      <c r="D1288" s="14"/>
      <c r="E1288" s="14" t="str">
        <f t="shared" si="82"/>
        <v/>
      </c>
      <c r="F1288" s="15">
        <f t="shared" si="81"/>
        <v>0</v>
      </c>
      <c r="G1288" s="16">
        <f t="shared" si="80"/>
        <v>0</v>
      </c>
      <c r="H1288" s="16" t="str">
        <f t="shared" si="83"/>
        <v/>
      </c>
    </row>
    <row r="1289" spans="1:8" x14ac:dyDescent="0.25">
      <c r="A1289" s="13" t="s">
        <v>1471</v>
      </c>
      <c r="B1289" s="13" t="s">
        <v>1472</v>
      </c>
      <c r="C1289" s="14">
        <v>2313</v>
      </c>
      <c r="D1289" s="14"/>
      <c r="E1289" s="14" t="str">
        <f t="shared" si="82"/>
        <v/>
      </c>
      <c r="F1289" s="15">
        <f t="shared" si="81"/>
        <v>0</v>
      </c>
      <c r="G1289" s="16">
        <f t="shared" si="80"/>
        <v>0</v>
      </c>
      <c r="H1289" s="16" t="str">
        <f t="shared" si="83"/>
        <v/>
      </c>
    </row>
    <row r="1290" spans="1:8" x14ac:dyDescent="0.25">
      <c r="A1290" s="13" t="s">
        <v>1471</v>
      </c>
      <c r="B1290" s="13" t="s">
        <v>1473</v>
      </c>
      <c r="C1290" s="14">
        <v>3372</v>
      </c>
      <c r="D1290" s="14"/>
      <c r="E1290" s="14" t="str">
        <f t="shared" si="82"/>
        <v/>
      </c>
      <c r="F1290" s="15">
        <f t="shared" si="81"/>
        <v>0</v>
      </c>
      <c r="G1290" s="16">
        <f t="shared" si="80"/>
        <v>0</v>
      </c>
      <c r="H1290" s="16" t="str">
        <f t="shared" si="83"/>
        <v/>
      </c>
    </row>
    <row r="1291" spans="1:8" x14ac:dyDescent="0.25">
      <c r="A1291" s="13" t="s">
        <v>1471</v>
      </c>
      <c r="B1291" s="13" t="s">
        <v>1474</v>
      </c>
      <c r="C1291" s="14">
        <v>4361</v>
      </c>
      <c r="D1291" s="14"/>
      <c r="E1291" s="14" t="str">
        <f t="shared" si="82"/>
        <v/>
      </c>
      <c r="F1291" s="15">
        <f t="shared" si="81"/>
        <v>0</v>
      </c>
      <c r="G1291" s="16">
        <f t="shared" si="80"/>
        <v>0</v>
      </c>
      <c r="H1291" s="16" t="str">
        <f t="shared" si="83"/>
        <v/>
      </c>
    </row>
    <row r="1292" spans="1:8" x14ac:dyDescent="0.25">
      <c r="A1292" s="13" t="s">
        <v>1471</v>
      </c>
      <c r="B1292" s="13" t="s">
        <v>1475</v>
      </c>
      <c r="C1292" s="14">
        <v>7127</v>
      </c>
      <c r="D1292" s="14"/>
      <c r="E1292" s="14" t="str">
        <f t="shared" si="82"/>
        <v/>
      </c>
      <c r="F1292" s="15">
        <f t="shared" si="81"/>
        <v>0</v>
      </c>
      <c r="G1292" s="16">
        <f t="shared" si="80"/>
        <v>0</v>
      </c>
      <c r="H1292" s="16" t="str">
        <f t="shared" si="83"/>
        <v/>
      </c>
    </row>
    <row r="1293" spans="1:8" x14ac:dyDescent="0.25">
      <c r="A1293" s="13" t="s">
        <v>1471</v>
      </c>
      <c r="B1293" s="13" t="s">
        <v>1476</v>
      </c>
      <c r="C1293" s="14">
        <v>13007</v>
      </c>
      <c r="D1293" s="14"/>
      <c r="E1293" s="14" t="str">
        <f t="shared" si="82"/>
        <v/>
      </c>
      <c r="F1293" s="15">
        <f t="shared" si="81"/>
        <v>0</v>
      </c>
      <c r="G1293" s="16">
        <f t="shared" si="80"/>
        <v>0</v>
      </c>
      <c r="H1293" s="16" t="str">
        <f t="shared" si="83"/>
        <v/>
      </c>
    </row>
    <row r="1294" spans="1:8" x14ac:dyDescent="0.25">
      <c r="A1294" s="13" t="s">
        <v>1471</v>
      </c>
      <c r="B1294" s="13" t="s">
        <v>1477</v>
      </c>
      <c r="C1294" s="14">
        <v>17907</v>
      </c>
      <c r="D1294" s="14"/>
      <c r="E1294" s="14" t="str">
        <f t="shared" si="82"/>
        <v/>
      </c>
      <c r="F1294" s="15">
        <f t="shared" si="81"/>
        <v>0</v>
      </c>
      <c r="G1294" s="16">
        <f t="shared" si="80"/>
        <v>0</v>
      </c>
      <c r="H1294" s="16" t="str">
        <f t="shared" si="83"/>
        <v/>
      </c>
    </row>
    <row r="1295" spans="1:8" x14ac:dyDescent="0.25">
      <c r="A1295" s="13" t="s">
        <v>1471</v>
      </c>
      <c r="B1295" s="13" t="s">
        <v>1478</v>
      </c>
      <c r="C1295" s="14">
        <v>28653</v>
      </c>
      <c r="D1295" s="14"/>
      <c r="E1295" s="14" t="str">
        <f t="shared" si="82"/>
        <v/>
      </c>
      <c r="F1295" s="15">
        <f t="shared" si="81"/>
        <v>0</v>
      </c>
      <c r="G1295" s="16">
        <f t="shared" si="80"/>
        <v>0</v>
      </c>
      <c r="H1295" s="16" t="str">
        <f t="shared" si="83"/>
        <v/>
      </c>
    </row>
    <row r="1296" spans="1:8" x14ac:dyDescent="0.25">
      <c r="A1296" s="13" t="s">
        <v>1471</v>
      </c>
      <c r="B1296" s="13" t="s">
        <v>1479</v>
      </c>
      <c r="C1296" s="14">
        <v>50121</v>
      </c>
      <c r="D1296" s="14"/>
      <c r="E1296" s="14" t="str">
        <f t="shared" si="82"/>
        <v/>
      </c>
      <c r="F1296" s="15">
        <f t="shared" si="81"/>
        <v>0</v>
      </c>
      <c r="G1296" s="16">
        <f t="shared" si="80"/>
        <v>0</v>
      </c>
      <c r="H1296" s="16" t="str">
        <f t="shared" si="83"/>
        <v/>
      </c>
    </row>
    <row r="1297" spans="1:8" x14ac:dyDescent="0.25">
      <c r="A1297" s="13" t="s">
        <v>1471</v>
      </c>
      <c r="B1297" s="13" t="s">
        <v>1480</v>
      </c>
      <c r="C1297" s="14">
        <v>72832</v>
      </c>
      <c r="D1297" s="14"/>
      <c r="E1297" s="14" t="str">
        <f t="shared" si="82"/>
        <v/>
      </c>
      <c r="F1297" s="15">
        <f t="shared" si="81"/>
        <v>0</v>
      </c>
      <c r="G1297" s="16">
        <f t="shared" si="80"/>
        <v>0</v>
      </c>
      <c r="H1297" s="16" t="str">
        <f t="shared" si="83"/>
        <v/>
      </c>
    </row>
    <row r="1298" spans="1:8" x14ac:dyDescent="0.25">
      <c r="A1298" s="13" t="s">
        <v>1471</v>
      </c>
      <c r="B1298" s="13" t="s">
        <v>1481</v>
      </c>
      <c r="C1298" s="14">
        <v>107113</v>
      </c>
      <c r="D1298" s="14"/>
      <c r="E1298" s="14" t="str">
        <f t="shared" si="82"/>
        <v/>
      </c>
      <c r="F1298" s="15">
        <f t="shared" si="81"/>
        <v>0</v>
      </c>
      <c r="G1298" s="16">
        <f t="shared" si="80"/>
        <v>0</v>
      </c>
      <c r="H1298" s="16" t="str">
        <f t="shared" si="83"/>
        <v/>
      </c>
    </row>
    <row r="1299" spans="1:8" x14ac:dyDescent="0.25">
      <c r="A1299" s="13" t="s">
        <v>1471</v>
      </c>
      <c r="B1299" s="13" t="s">
        <v>1482</v>
      </c>
      <c r="C1299" s="14">
        <v>137369</v>
      </c>
      <c r="D1299" s="14"/>
      <c r="E1299" s="14" t="str">
        <f t="shared" si="82"/>
        <v/>
      </c>
      <c r="F1299" s="15">
        <f t="shared" si="81"/>
        <v>0</v>
      </c>
      <c r="G1299" s="16">
        <f t="shared" si="80"/>
        <v>0</v>
      </c>
      <c r="H1299" s="16" t="str">
        <f t="shared" si="83"/>
        <v/>
      </c>
    </row>
    <row r="1300" spans="1:8" x14ac:dyDescent="0.25">
      <c r="A1300" s="13" t="s">
        <v>1471</v>
      </c>
      <c r="B1300" s="13" t="s">
        <v>1483</v>
      </c>
      <c r="C1300" s="14">
        <v>181377</v>
      </c>
      <c r="D1300" s="14"/>
      <c r="E1300" s="14" t="str">
        <f t="shared" si="82"/>
        <v/>
      </c>
      <c r="F1300" s="15">
        <f t="shared" si="81"/>
        <v>0</v>
      </c>
      <c r="G1300" s="16">
        <f t="shared" si="80"/>
        <v>0</v>
      </c>
      <c r="H1300" s="16" t="str">
        <f t="shared" si="83"/>
        <v/>
      </c>
    </row>
    <row r="1301" spans="1:8" x14ac:dyDescent="0.25">
      <c r="A1301" s="13" t="s">
        <v>1484</v>
      </c>
      <c r="B1301" s="13" t="s">
        <v>1485</v>
      </c>
      <c r="C1301" s="14">
        <v>2422</v>
      </c>
      <c r="D1301" s="14"/>
      <c r="E1301" s="14" t="str">
        <f t="shared" si="82"/>
        <v/>
      </c>
      <c r="F1301" s="15">
        <f t="shared" si="81"/>
        <v>0</v>
      </c>
      <c r="G1301" s="16">
        <f t="shared" si="80"/>
        <v>0</v>
      </c>
      <c r="H1301" s="16" t="str">
        <f t="shared" si="83"/>
        <v/>
      </c>
    </row>
    <row r="1302" spans="1:8" x14ac:dyDescent="0.25">
      <c r="A1302" s="13" t="s">
        <v>1484</v>
      </c>
      <c r="B1302" s="13" t="s">
        <v>1486</v>
      </c>
      <c r="C1302" s="14">
        <v>3532</v>
      </c>
      <c r="D1302" s="14"/>
      <c r="E1302" s="14" t="str">
        <f t="shared" si="82"/>
        <v/>
      </c>
      <c r="F1302" s="15">
        <f t="shared" si="81"/>
        <v>0</v>
      </c>
      <c r="G1302" s="16">
        <f t="shared" si="80"/>
        <v>0</v>
      </c>
      <c r="H1302" s="16" t="str">
        <f t="shared" si="83"/>
        <v/>
      </c>
    </row>
    <row r="1303" spans="1:8" x14ac:dyDescent="0.25">
      <c r="A1303" s="13" t="s">
        <v>1484</v>
      </c>
      <c r="B1303" s="13" t="s">
        <v>1487</v>
      </c>
      <c r="C1303" s="14">
        <v>4571</v>
      </c>
      <c r="D1303" s="14"/>
      <c r="E1303" s="14" t="str">
        <f t="shared" si="82"/>
        <v/>
      </c>
      <c r="F1303" s="15">
        <f t="shared" si="81"/>
        <v>0</v>
      </c>
      <c r="G1303" s="16">
        <f t="shared" si="80"/>
        <v>0</v>
      </c>
      <c r="H1303" s="16" t="str">
        <f t="shared" si="83"/>
        <v/>
      </c>
    </row>
    <row r="1304" spans="1:8" x14ac:dyDescent="0.25">
      <c r="A1304" s="13" t="s">
        <v>1484</v>
      </c>
      <c r="B1304" s="13" t="s">
        <v>1488</v>
      </c>
      <c r="C1304" s="14">
        <v>7468</v>
      </c>
      <c r="D1304" s="14"/>
      <c r="E1304" s="14" t="str">
        <f t="shared" si="82"/>
        <v/>
      </c>
      <c r="F1304" s="15">
        <f t="shared" si="81"/>
        <v>0</v>
      </c>
      <c r="G1304" s="16">
        <f t="shared" si="80"/>
        <v>0</v>
      </c>
      <c r="H1304" s="16" t="str">
        <f t="shared" si="83"/>
        <v/>
      </c>
    </row>
    <row r="1305" spans="1:8" x14ac:dyDescent="0.25">
      <c r="A1305" s="13" t="s">
        <v>1484</v>
      </c>
      <c r="B1305" s="13" t="s">
        <v>1489</v>
      </c>
      <c r="C1305" s="14">
        <v>13386</v>
      </c>
      <c r="D1305" s="14"/>
      <c r="E1305" s="14" t="str">
        <f t="shared" si="82"/>
        <v/>
      </c>
      <c r="F1305" s="15">
        <f t="shared" si="81"/>
        <v>0</v>
      </c>
      <c r="G1305" s="16">
        <f t="shared" si="80"/>
        <v>0</v>
      </c>
      <c r="H1305" s="16" t="str">
        <f t="shared" si="83"/>
        <v/>
      </c>
    </row>
    <row r="1306" spans="1:8" x14ac:dyDescent="0.25">
      <c r="A1306" s="13" t="s">
        <v>1484</v>
      </c>
      <c r="B1306" s="13" t="s">
        <v>1490</v>
      </c>
      <c r="C1306" s="14">
        <v>18514</v>
      </c>
      <c r="D1306" s="14"/>
      <c r="E1306" s="14" t="str">
        <f t="shared" si="82"/>
        <v/>
      </c>
      <c r="F1306" s="15">
        <f t="shared" si="81"/>
        <v>0</v>
      </c>
      <c r="G1306" s="16">
        <f t="shared" si="80"/>
        <v>0</v>
      </c>
      <c r="H1306" s="16" t="str">
        <f t="shared" si="83"/>
        <v/>
      </c>
    </row>
    <row r="1307" spans="1:8" x14ac:dyDescent="0.25">
      <c r="A1307" s="13" t="s">
        <v>1484</v>
      </c>
      <c r="B1307" s="13" t="s">
        <v>1491</v>
      </c>
      <c r="C1307" s="14">
        <v>27603</v>
      </c>
      <c r="D1307" s="14"/>
      <c r="E1307" s="14" t="str">
        <f t="shared" si="82"/>
        <v/>
      </c>
      <c r="F1307" s="15">
        <f t="shared" si="81"/>
        <v>0</v>
      </c>
      <c r="G1307" s="16">
        <f t="shared" si="80"/>
        <v>0</v>
      </c>
      <c r="H1307" s="16" t="str">
        <f t="shared" si="83"/>
        <v/>
      </c>
    </row>
    <row r="1308" spans="1:8" x14ac:dyDescent="0.25">
      <c r="A1308" s="13" t="s">
        <v>1484</v>
      </c>
      <c r="B1308" s="13" t="s">
        <v>1492</v>
      </c>
      <c r="C1308" s="14">
        <v>50093</v>
      </c>
      <c r="D1308" s="14"/>
      <c r="E1308" s="14" t="str">
        <f t="shared" si="82"/>
        <v/>
      </c>
      <c r="F1308" s="15">
        <f t="shared" si="81"/>
        <v>0</v>
      </c>
      <c r="G1308" s="16">
        <f t="shared" si="80"/>
        <v>0</v>
      </c>
      <c r="H1308" s="16" t="str">
        <f t="shared" si="83"/>
        <v/>
      </c>
    </row>
    <row r="1309" spans="1:8" x14ac:dyDescent="0.25">
      <c r="A1309" s="13" t="s">
        <v>1484</v>
      </c>
      <c r="B1309" s="13" t="s">
        <v>1493</v>
      </c>
      <c r="C1309" s="14">
        <v>76297</v>
      </c>
      <c r="D1309" s="14"/>
      <c r="E1309" s="14" t="str">
        <f t="shared" si="82"/>
        <v/>
      </c>
      <c r="F1309" s="15">
        <f t="shared" si="81"/>
        <v>0</v>
      </c>
      <c r="G1309" s="16">
        <f t="shared" si="80"/>
        <v>0</v>
      </c>
      <c r="H1309" s="16" t="str">
        <f t="shared" si="83"/>
        <v/>
      </c>
    </row>
    <row r="1310" spans="1:8" x14ac:dyDescent="0.25">
      <c r="A1310" s="13" t="s">
        <v>1484</v>
      </c>
      <c r="B1310" s="13" t="s">
        <v>1494</v>
      </c>
      <c r="C1310" s="14">
        <v>117823</v>
      </c>
      <c r="D1310" s="14"/>
      <c r="E1310" s="14" t="str">
        <f t="shared" si="82"/>
        <v/>
      </c>
      <c r="F1310" s="15">
        <f t="shared" si="81"/>
        <v>0</v>
      </c>
      <c r="G1310" s="16">
        <f t="shared" si="80"/>
        <v>0</v>
      </c>
      <c r="H1310" s="16" t="str">
        <f t="shared" si="83"/>
        <v/>
      </c>
    </row>
    <row r="1311" spans="1:8" x14ac:dyDescent="0.25">
      <c r="A1311" s="13" t="s">
        <v>1484</v>
      </c>
      <c r="B1311" s="13" t="s">
        <v>1495</v>
      </c>
      <c r="C1311" s="14">
        <v>151106</v>
      </c>
      <c r="D1311" s="14"/>
      <c r="E1311" s="14" t="str">
        <f t="shared" si="82"/>
        <v/>
      </c>
      <c r="F1311" s="15">
        <f t="shared" si="81"/>
        <v>0</v>
      </c>
      <c r="G1311" s="16">
        <f t="shared" si="80"/>
        <v>0</v>
      </c>
      <c r="H1311" s="16" t="str">
        <f t="shared" si="83"/>
        <v/>
      </c>
    </row>
    <row r="1312" spans="1:8" x14ac:dyDescent="0.25">
      <c r="A1312" s="13" t="s">
        <v>1484</v>
      </c>
      <c r="B1312" s="13" t="s">
        <v>1496</v>
      </c>
      <c r="C1312" s="14">
        <v>199513</v>
      </c>
      <c r="D1312" s="14"/>
      <c r="E1312" s="14" t="str">
        <f t="shared" si="82"/>
        <v/>
      </c>
      <c r="F1312" s="15">
        <f t="shared" si="81"/>
        <v>0</v>
      </c>
      <c r="G1312" s="16">
        <f t="shared" si="80"/>
        <v>0</v>
      </c>
      <c r="H1312" s="16" t="str">
        <f t="shared" si="83"/>
        <v/>
      </c>
    </row>
    <row r="1313" spans="1:8" x14ac:dyDescent="0.25">
      <c r="A1313" s="13" t="s">
        <v>1497</v>
      </c>
      <c r="B1313" s="13" t="s">
        <v>1498</v>
      </c>
      <c r="C1313" s="14">
        <v>3301</v>
      </c>
      <c r="D1313" s="14"/>
      <c r="E1313" s="14" t="str">
        <f t="shared" si="82"/>
        <v/>
      </c>
      <c r="F1313" s="15">
        <f t="shared" si="81"/>
        <v>0</v>
      </c>
      <c r="G1313" s="16">
        <f t="shared" si="80"/>
        <v>0</v>
      </c>
      <c r="H1313" s="16" t="str">
        <f t="shared" si="83"/>
        <v/>
      </c>
    </row>
    <row r="1314" spans="1:8" x14ac:dyDescent="0.25">
      <c r="A1314" s="13" t="s">
        <v>1497</v>
      </c>
      <c r="B1314" s="13" t="s">
        <v>1499</v>
      </c>
      <c r="C1314" s="14">
        <v>4173</v>
      </c>
      <c r="D1314" s="14"/>
      <c r="E1314" s="14" t="str">
        <f t="shared" si="82"/>
        <v/>
      </c>
      <c r="F1314" s="15">
        <f t="shared" si="81"/>
        <v>0</v>
      </c>
      <c r="G1314" s="16">
        <f t="shared" si="80"/>
        <v>0</v>
      </c>
      <c r="H1314" s="16" t="str">
        <f t="shared" si="83"/>
        <v/>
      </c>
    </row>
    <row r="1315" spans="1:8" x14ac:dyDescent="0.25">
      <c r="A1315" s="13" t="s">
        <v>1497</v>
      </c>
      <c r="B1315" s="13" t="s">
        <v>1500</v>
      </c>
      <c r="C1315" s="14">
        <v>4987</v>
      </c>
      <c r="D1315" s="14"/>
      <c r="E1315" s="14" t="str">
        <f t="shared" si="82"/>
        <v/>
      </c>
      <c r="F1315" s="15">
        <f t="shared" si="81"/>
        <v>0</v>
      </c>
      <c r="G1315" s="16">
        <f t="shared" si="80"/>
        <v>0</v>
      </c>
      <c r="H1315" s="16" t="str">
        <f t="shared" si="83"/>
        <v/>
      </c>
    </row>
    <row r="1316" spans="1:8" x14ac:dyDescent="0.25">
      <c r="A1316" s="13" t="s">
        <v>1497</v>
      </c>
      <c r="B1316" s="13" t="s">
        <v>1501</v>
      </c>
      <c r="C1316" s="14">
        <v>7361</v>
      </c>
      <c r="D1316" s="14"/>
      <c r="E1316" s="14" t="str">
        <f t="shared" si="82"/>
        <v/>
      </c>
      <c r="F1316" s="15">
        <f t="shared" si="81"/>
        <v>0</v>
      </c>
      <c r="G1316" s="16">
        <f t="shared" si="80"/>
        <v>0</v>
      </c>
      <c r="H1316" s="16" t="str">
        <f t="shared" si="83"/>
        <v/>
      </c>
    </row>
    <row r="1317" spans="1:8" x14ac:dyDescent="0.25">
      <c r="A1317" s="13" t="s">
        <v>1497</v>
      </c>
      <c r="B1317" s="13" t="s">
        <v>1502</v>
      </c>
      <c r="C1317" s="14">
        <v>10674</v>
      </c>
      <c r="D1317" s="14"/>
      <c r="E1317" s="14" t="str">
        <f t="shared" si="82"/>
        <v/>
      </c>
      <c r="F1317" s="15">
        <f t="shared" si="81"/>
        <v>0</v>
      </c>
      <c r="G1317" s="16">
        <f t="shared" si="80"/>
        <v>0</v>
      </c>
      <c r="H1317" s="16" t="str">
        <f t="shared" si="83"/>
        <v/>
      </c>
    </row>
    <row r="1318" spans="1:8" x14ac:dyDescent="0.25">
      <c r="A1318" s="13" t="s">
        <v>1497</v>
      </c>
      <c r="B1318" s="13" t="s">
        <v>1503</v>
      </c>
      <c r="C1318" s="14">
        <v>11526</v>
      </c>
      <c r="D1318" s="14"/>
      <c r="E1318" s="14" t="str">
        <f t="shared" si="82"/>
        <v/>
      </c>
      <c r="F1318" s="15">
        <f t="shared" si="81"/>
        <v>0</v>
      </c>
      <c r="G1318" s="16">
        <f t="shared" si="80"/>
        <v>0</v>
      </c>
      <c r="H1318" s="16" t="str">
        <f t="shared" si="83"/>
        <v/>
      </c>
    </row>
    <row r="1319" spans="1:8" x14ac:dyDescent="0.25">
      <c r="A1319" s="13" t="s">
        <v>1497</v>
      </c>
      <c r="B1319" s="13" t="s">
        <v>1504</v>
      </c>
      <c r="C1319" s="14">
        <v>18680</v>
      </c>
      <c r="D1319" s="14"/>
      <c r="E1319" s="14" t="str">
        <f t="shared" si="82"/>
        <v/>
      </c>
      <c r="F1319" s="15">
        <f t="shared" si="81"/>
        <v>0</v>
      </c>
      <c r="G1319" s="16">
        <f t="shared" si="80"/>
        <v>0</v>
      </c>
      <c r="H1319" s="16" t="str">
        <f t="shared" si="83"/>
        <v/>
      </c>
    </row>
    <row r="1320" spans="1:8" x14ac:dyDescent="0.25">
      <c r="A1320" s="13" t="s">
        <v>1497</v>
      </c>
      <c r="B1320" s="13" t="s">
        <v>1505</v>
      </c>
      <c r="C1320" s="14">
        <v>28705</v>
      </c>
      <c r="D1320" s="14"/>
      <c r="E1320" s="14" t="str">
        <f t="shared" si="82"/>
        <v/>
      </c>
      <c r="F1320" s="15">
        <f t="shared" si="81"/>
        <v>0</v>
      </c>
      <c r="G1320" s="16">
        <f t="shared" si="80"/>
        <v>0</v>
      </c>
      <c r="H1320" s="16" t="str">
        <f t="shared" si="83"/>
        <v/>
      </c>
    </row>
    <row r="1321" spans="1:8" x14ac:dyDescent="0.25">
      <c r="A1321" s="13" t="s">
        <v>1497</v>
      </c>
      <c r="B1321" s="13" t="s">
        <v>1506</v>
      </c>
      <c r="C1321" s="14">
        <v>47063</v>
      </c>
      <c r="D1321" s="14"/>
      <c r="E1321" s="14" t="str">
        <f t="shared" si="82"/>
        <v/>
      </c>
      <c r="F1321" s="15">
        <f t="shared" si="81"/>
        <v>0</v>
      </c>
      <c r="G1321" s="16">
        <f t="shared" si="80"/>
        <v>0</v>
      </c>
      <c r="H1321" s="16" t="str">
        <f t="shared" si="83"/>
        <v/>
      </c>
    </row>
    <row r="1322" spans="1:8" x14ac:dyDescent="0.25">
      <c r="A1322" s="13" t="s">
        <v>1497</v>
      </c>
      <c r="B1322" s="13" t="s">
        <v>1507</v>
      </c>
      <c r="C1322" s="14">
        <v>65153</v>
      </c>
      <c r="D1322" s="14"/>
      <c r="E1322" s="14" t="str">
        <f t="shared" si="82"/>
        <v/>
      </c>
      <c r="F1322" s="15">
        <f t="shared" si="81"/>
        <v>0</v>
      </c>
      <c r="G1322" s="16">
        <f t="shared" si="80"/>
        <v>0</v>
      </c>
      <c r="H1322" s="16" t="str">
        <f t="shared" si="83"/>
        <v/>
      </c>
    </row>
    <row r="1323" spans="1:8" x14ac:dyDescent="0.25">
      <c r="A1323" s="13" t="s">
        <v>1497</v>
      </c>
      <c r="B1323" s="13" t="s">
        <v>1508</v>
      </c>
      <c r="C1323" s="14">
        <v>115236</v>
      </c>
      <c r="D1323" s="14"/>
      <c r="E1323" s="14" t="str">
        <f t="shared" si="82"/>
        <v/>
      </c>
      <c r="F1323" s="15">
        <f t="shared" si="81"/>
        <v>0</v>
      </c>
      <c r="G1323" s="16">
        <f t="shared" si="80"/>
        <v>0</v>
      </c>
      <c r="H1323" s="16" t="str">
        <f t="shared" si="83"/>
        <v/>
      </c>
    </row>
    <row r="1324" spans="1:8" x14ac:dyDescent="0.25">
      <c r="A1324" s="13" t="s">
        <v>1497</v>
      </c>
      <c r="B1324" s="13" t="s">
        <v>1509</v>
      </c>
      <c r="C1324" s="14">
        <v>126521</v>
      </c>
      <c r="D1324" s="14"/>
      <c r="E1324" s="14" t="str">
        <f t="shared" si="82"/>
        <v/>
      </c>
      <c r="F1324" s="15">
        <f t="shared" si="81"/>
        <v>0</v>
      </c>
      <c r="G1324" s="16">
        <f t="shared" si="80"/>
        <v>0</v>
      </c>
      <c r="H1324" s="16" t="str">
        <f t="shared" si="83"/>
        <v/>
      </c>
    </row>
    <row r="1325" spans="1:8" x14ac:dyDescent="0.25">
      <c r="A1325" s="13" t="s">
        <v>1510</v>
      </c>
      <c r="B1325" s="13" t="s">
        <v>1511</v>
      </c>
      <c r="C1325" s="14">
        <v>5053</v>
      </c>
      <c r="D1325" s="14"/>
      <c r="E1325" s="14" t="str">
        <f t="shared" si="82"/>
        <v/>
      </c>
      <c r="F1325" s="15">
        <f t="shared" si="81"/>
        <v>0</v>
      </c>
      <c r="G1325" s="16">
        <f t="shared" ref="G1325:G1388" si="84">F1325*C1325</f>
        <v>0</v>
      </c>
      <c r="H1325" s="16" t="str">
        <f t="shared" si="83"/>
        <v/>
      </c>
    </row>
    <row r="1326" spans="1:8" x14ac:dyDescent="0.25">
      <c r="A1326" s="13" t="s">
        <v>1510</v>
      </c>
      <c r="B1326" s="13" t="s">
        <v>1512</v>
      </c>
      <c r="C1326" s="14">
        <v>5715</v>
      </c>
      <c r="D1326" s="14"/>
      <c r="E1326" s="14" t="str">
        <f t="shared" si="82"/>
        <v/>
      </c>
      <c r="F1326" s="15">
        <f t="shared" si="81"/>
        <v>0</v>
      </c>
      <c r="G1326" s="16">
        <f t="shared" si="84"/>
        <v>0</v>
      </c>
      <c r="H1326" s="16" t="str">
        <f t="shared" si="83"/>
        <v/>
      </c>
    </row>
    <row r="1327" spans="1:8" x14ac:dyDescent="0.25">
      <c r="A1327" s="13" t="s">
        <v>1510</v>
      </c>
      <c r="B1327" s="13" t="s">
        <v>1513</v>
      </c>
      <c r="C1327" s="14">
        <v>6743</v>
      </c>
      <c r="D1327" s="14"/>
      <c r="E1327" s="14" t="str">
        <f t="shared" si="82"/>
        <v/>
      </c>
      <c r="F1327" s="15">
        <f t="shared" si="81"/>
        <v>0</v>
      </c>
      <c r="G1327" s="16">
        <f t="shared" si="84"/>
        <v>0</v>
      </c>
      <c r="H1327" s="16" t="str">
        <f t="shared" si="83"/>
        <v/>
      </c>
    </row>
    <row r="1328" spans="1:8" x14ac:dyDescent="0.25">
      <c r="A1328" s="13" t="s">
        <v>1510</v>
      </c>
      <c r="B1328" s="13" t="s">
        <v>1514</v>
      </c>
      <c r="C1328" s="14">
        <v>9164</v>
      </c>
      <c r="D1328" s="14"/>
      <c r="E1328" s="14" t="str">
        <f t="shared" si="82"/>
        <v/>
      </c>
      <c r="F1328" s="15">
        <f t="shared" si="81"/>
        <v>0</v>
      </c>
      <c r="G1328" s="16">
        <f t="shared" si="84"/>
        <v>0</v>
      </c>
      <c r="H1328" s="16" t="str">
        <f t="shared" si="83"/>
        <v/>
      </c>
    </row>
    <row r="1329" spans="1:8" x14ac:dyDescent="0.25">
      <c r="A1329" s="13" t="s">
        <v>1510</v>
      </c>
      <c r="B1329" s="13" t="s">
        <v>1515</v>
      </c>
      <c r="C1329" s="14">
        <v>16132</v>
      </c>
      <c r="D1329" s="14"/>
      <c r="E1329" s="14" t="str">
        <f t="shared" si="82"/>
        <v/>
      </c>
      <c r="F1329" s="15">
        <f t="shared" si="81"/>
        <v>0</v>
      </c>
      <c r="G1329" s="16">
        <f t="shared" si="84"/>
        <v>0</v>
      </c>
      <c r="H1329" s="16" t="str">
        <f t="shared" si="83"/>
        <v/>
      </c>
    </row>
    <row r="1330" spans="1:8" x14ac:dyDescent="0.25">
      <c r="A1330" s="13" t="s">
        <v>1510</v>
      </c>
      <c r="B1330" s="13" t="s">
        <v>1516</v>
      </c>
      <c r="C1330" s="14">
        <v>17567</v>
      </c>
      <c r="D1330" s="14"/>
      <c r="E1330" s="14" t="str">
        <f t="shared" si="82"/>
        <v/>
      </c>
      <c r="F1330" s="15">
        <f t="shared" si="81"/>
        <v>0</v>
      </c>
      <c r="G1330" s="16">
        <f t="shared" si="84"/>
        <v>0</v>
      </c>
      <c r="H1330" s="16" t="str">
        <f t="shared" si="83"/>
        <v/>
      </c>
    </row>
    <row r="1331" spans="1:8" x14ac:dyDescent="0.25">
      <c r="A1331" s="13" t="s">
        <v>1510</v>
      </c>
      <c r="B1331" s="13" t="s">
        <v>1517</v>
      </c>
      <c r="C1331" s="14">
        <v>23763</v>
      </c>
      <c r="D1331" s="14"/>
      <c r="E1331" s="14" t="str">
        <f t="shared" si="82"/>
        <v/>
      </c>
      <c r="F1331" s="15">
        <f t="shared" si="81"/>
        <v>0</v>
      </c>
      <c r="G1331" s="16">
        <f t="shared" si="84"/>
        <v>0</v>
      </c>
      <c r="H1331" s="16" t="str">
        <f t="shared" si="83"/>
        <v/>
      </c>
    </row>
    <row r="1332" spans="1:8" x14ac:dyDescent="0.25">
      <c r="A1332" s="13" t="s">
        <v>1510</v>
      </c>
      <c r="B1332" s="13" t="s">
        <v>1518</v>
      </c>
      <c r="C1332" s="14">
        <v>35098</v>
      </c>
      <c r="D1332" s="14"/>
      <c r="E1332" s="14" t="str">
        <f t="shared" si="82"/>
        <v/>
      </c>
      <c r="F1332" s="15">
        <f t="shared" si="81"/>
        <v>0</v>
      </c>
      <c r="G1332" s="16">
        <f t="shared" si="84"/>
        <v>0</v>
      </c>
      <c r="H1332" s="16" t="str">
        <f t="shared" si="83"/>
        <v/>
      </c>
    </row>
    <row r="1333" spans="1:8" x14ac:dyDescent="0.25">
      <c r="A1333" s="13" t="s">
        <v>1510</v>
      </c>
      <c r="B1333" s="13" t="s">
        <v>1519</v>
      </c>
      <c r="C1333" s="14">
        <v>61759</v>
      </c>
      <c r="D1333" s="14"/>
      <c r="E1333" s="14" t="str">
        <f t="shared" si="82"/>
        <v/>
      </c>
      <c r="F1333" s="15">
        <f t="shared" si="81"/>
        <v>0</v>
      </c>
      <c r="G1333" s="16">
        <f t="shared" si="84"/>
        <v>0</v>
      </c>
      <c r="H1333" s="16" t="str">
        <f t="shared" si="83"/>
        <v/>
      </c>
    </row>
    <row r="1334" spans="1:8" x14ac:dyDescent="0.25">
      <c r="A1334" s="13" t="s">
        <v>1510</v>
      </c>
      <c r="B1334" s="13" t="s">
        <v>1520</v>
      </c>
      <c r="C1334" s="14">
        <v>84094</v>
      </c>
      <c r="D1334" s="14"/>
      <c r="E1334" s="14" t="str">
        <f t="shared" si="82"/>
        <v/>
      </c>
      <c r="F1334" s="15">
        <f t="shared" si="81"/>
        <v>0</v>
      </c>
      <c r="G1334" s="16">
        <f t="shared" si="84"/>
        <v>0</v>
      </c>
      <c r="H1334" s="16" t="str">
        <f t="shared" si="83"/>
        <v/>
      </c>
    </row>
    <row r="1335" spans="1:8" x14ac:dyDescent="0.25">
      <c r="A1335" s="13" t="s">
        <v>1521</v>
      </c>
      <c r="B1335" s="13" t="s">
        <v>1522</v>
      </c>
      <c r="C1335" s="14">
        <v>473</v>
      </c>
      <c r="D1335" s="14"/>
      <c r="E1335" s="14" t="str">
        <f t="shared" si="82"/>
        <v/>
      </c>
      <c r="F1335" s="15">
        <f t="shared" si="81"/>
        <v>0</v>
      </c>
      <c r="G1335" s="16">
        <f t="shared" si="84"/>
        <v>0</v>
      </c>
      <c r="H1335" s="16" t="str">
        <f t="shared" si="83"/>
        <v/>
      </c>
    </row>
    <row r="1336" spans="1:8" x14ac:dyDescent="0.25">
      <c r="A1336" s="13" t="s">
        <v>1521</v>
      </c>
      <c r="B1336" s="13" t="s">
        <v>1523</v>
      </c>
      <c r="C1336" s="14">
        <v>531</v>
      </c>
      <c r="D1336" s="14"/>
      <c r="E1336" s="14" t="str">
        <f t="shared" si="82"/>
        <v/>
      </c>
      <c r="F1336" s="15">
        <f t="shared" si="81"/>
        <v>0</v>
      </c>
      <c r="G1336" s="16">
        <f t="shared" si="84"/>
        <v>0</v>
      </c>
      <c r="H1336" s="16" t="str">
        <f t="shared" si="83"/>
        <v/>
      </c>
    </row>
    <row r="1337" spans="1:8" x14ac:dyDescent="0.25">
      <c r="A1337" s="13" t="s">
        <v>1521</v>
      </c>
      <c r="B1337" s="13" t="s">
        <v>1524</v>
      </c>
      <c r="C1337" s="14">
        <v>704</v>
      </c>
      <c r="D1337" s="14"/>
      <c r="E1337" s="14" t="str">
        <f t="shared" si="82"/>
        <v/>
      </c>
      <c r="F1337" s="15">
        <f t="shared" si="81"/>
        <v>0</v>
      </c>
      <c r="G1337" s="16">
        <f t="shared" si="84"/>
        <v>0</v>
      </c>
      <c r="H1337" s="16" t="str">
        <f t="shared" si="83"/>
        <v/>
      </c>
    </row>
    <row r="1338" spans="1:8" x14ac:dyDescent="0.25">
      <c r="A1338" s="13" t="s">
        <v>1521</v>
      </c>
      <c r="B1338" s="13" t="s">
        <v>1525</v>
      </c>
      <c r="C1338" s="14">
        <v>776</v>
      </c>
      <c r="D1338" s="14"/>
      <c r="E1338" s="14" t="str">
        <f t="shared" si="82"/>
        <v/>
      </c>
      <c r="F1338" s="15">
        <f t="shared" si="81"/>
        <v>0</v>
      </c>
      <c r="G1338" s="16">
        <f t="shared" si="84"/>
        <v>0</v>
      </c>
      <c r="H1338" s="16" t="str">
        <f t="shared" si="83"/>
        <v/>
      </c>
    </row>
    <row r="1339" spans="1:8" x14ac:dyDescent="0.25">
      <c r="A1339" s="13" t="s">
        <v>1521</v>
      </c>
      <c r="B1339" s="13" t="s">
        <v>1526</v>
      </c>
      <c r="C1339" s="14">
        <v>913</v>
      </c>
      <c r="D1339" s="14"/>
      <c r="E1339" s="14" t="str">
        <f t="shared" si="82"/>
        <v/>
      </c>
      <c r="F1339" s="15">
        <f t="shared" si="81"/>
        <v>0</v>
      </c>
      <c r="G1339" s="16">
        <f t="shared" si="84"/>
        <v>0</v>
      </c>
      <c r="H1339" s="16" t="str">
        <f t="shared" si="83"/>
        <v/>
      </c>
    </row>
    <row r="1340" spans="1:8" x14ac:dyDescent="0.25">
      <c r="A1340" s="13" t="s">
        <v>1521</v>
      </c>
      <c r="B1340" s="13" t="s">
        <v>1527</v>
      </c>
      <c r="C1340" s="14">
        <v>1213</v>
      </c>
      <c r="D1340" s="14"/>
      <c r="E1340" s="14" t="str">
        <f t="shared" si="82"/>
        <v/>
      </c>
      <c r="F1340" s="15">
        <f t="shared" si="81"/>
        <v>0</v>
      </c>
      <c r="G1340" s="16">
        <f t="shared" si="84"/>
        <v>0</v>
      </c>
      <c r="H1340" s="16" t="str">
        <f t="shared" si="83"/>
        <v/>
      </c>
    </row>
    <row r="1341" spans="1:8" x14ac:dyDescent="0.25">
      <c r="A1341" s="13" t="s">
        <v>1521</v>
      </c>
      <c r="B1341" s="13" t="s">
        <v>1528</v>
      </c>
      <c r="C1341" s="14">
        <v>1453</v>
      </c>
      <c r="D1341" s="14"/>
      <c r="E1341" s="14" t="str">
        <f t="shared" si="82"/>
        <v/>
      </c>
      <c r="F1341" s="15">
        <f t="shared" si="81"/>
        <v>0</v>
      </c>
      <c r="G1341" s="16">
        <f t="shared" si="84"/>
        <v>0</v>
      </c>
      <c r="H1341" s="16" t="str">
        <f t="shared" si="83"/>
        <v/>
      </c>
    </row>
    <row r="1342" spans="1:8" x14ac:dyDescent="0.25">
      <c r="A1342" s="13" t="s">
        <v>1521</v>
      </c>
      <c r="B1342" s="13" t="s">
        <v>1529</v>
      </c>
      <c r="C1342" s="14">
        <v>1962</v>
      </c>
      <c r="D1342" s="14"/>
      <c r="E1342" s="14" t="str">
        <f t="shared" si="82"/>
        <v/>
      </c>
      <c r="F1342" s="15">
        <f t="shared" si="81"/>
        <v>0</v>
      </c>
      <c r="G1342" s="16">
        <f t="shared" si="84"/>
        <v>0</v>
      </c>
      <c r="H1342" s="16" t="str">
        <f t="shared" si="83"/>
        <v/>
      </c>
    </row>
    <row r="1343" spans="1:8" x14ac:dyDescent="0.25">
      <c r="A1343" s="13" t="s">
        <v>1521</v>
      </c>
      <c r="B1343" s="13" t="s">
        <v>1530</v>
      </c>
      <c r="C1343" s="14">
        <v>3604</v>
      </c>
      <c r="D1343" s="14"/>
      <c r="E1343" s="14" t="str">
        <f t="shared" si="82"/>
        <v/>
      </c>
      <c r="F1343" s="15">
        <f t="shared" si="81"/>
        <v>0</v>
      </c>
      <c r="G1343" s="16">
        <f t="shared" si="84"/>
        <v>0</v>
      </c>
      <c r="H1343" s="16" t="str">
        <f t="shared" si="83"/>
        <v/>
      </c>
    </row>
    <row r="1344" spans="1:8" x14ac:dyDescent="0.25">
      <c r="A1344" s="13" t="s">
        <v>1531</v>
      </c>
      <c r="B1344" s="13" t="s">
        <v>1532</v>
      </c>
      <c r="C1344" s="14">
        <v>327</v>
      </c>
      <c r="D1344" s="14"/>
      <c r="E1344" s="14" t="str">
        <f t="shared" si="82"/>
        <v/>
      </c>
      <c r="F1344" s="15">
        <f t="shared" si="81"/>
        <v>0</v>
      </c>
      <c r="G1344" s="16">
        <f t="shared" si="84"/>
        <v>0</v>
      </c>
      <c r="H1344" s="16" t="str">
        <f t="shared" si="83"/>
        <v/>
      </c>
    </row>
    <row r="1345" spans="1:8" x14ac:dyDescent="0.25">
      <c r="A1345" s="13" t="s">
        <v>1531</v>
      </c>
      <c r="B1345" s="13" t="s">
        <v>1533</v>
      </c>
      <c r="C1345" s="14">
        <v>402</v>
      </c>
      <c r="D1345" s="14"/>
      <c r="E1345" s="14" t="str">
        <f t="shared" si="82"/>
        <v/>
      </c>
      <c r="F1345" s="15">
        <f t="shared" si="81"/>
        <v>0</v>
      </c>
      <c r="G1345" s="16">
        <f t="shared" si="84"/>
        <v>0</v>
      </c>
      <c r="H1345" s="16" t="str">
        <f t="shared" si="83"/>
        <v/>
      </c>
    </row>
    <row r="1346" spans="1:8" x14ac:dyDescent="0.25">
      <c r="A1346" s="13" t="s">
        <v>1531</v>
      </c>
      <c r="B1346" s="13" t="s">
        <v>1534</v>
      </c>
      <c r="C1346" s="14">
        <v>542</v>
      </c>
      <c r="D1346" s="14"/>
      <c r="E1346" s="14" t="str">
        <f t="shared" si="82"/>
        <v/>
      </c>
      <c r="F1346" s="15">
        <f t="shared" si="81"/>
        <v>0</v>
      </c>
      <c r="G1346" s="16">
        <f t="shared" si="84"/>
        <v>0</v>
      </c>
      <c r="H1346" s="16" t="str">
        <f t="shared" si="83"/>
        <v/>
      </c>
    </row>
    <row r="1347" spans="1:8" x14ac:dyDescent="0.25">
      <c r="A1347" s="13" t="s">
        <v>1531</v>
      </c>
      <c r="B1347" s="13" t="s">
        <v>1535</v>
      </c>
      <c r="C1347" s="14">
        <v>598</v>
      </c>
      <c r="D1347" s="14"/>
      <c r="E1347" s="14" t="str">
        <f t="shared" si="82"/>
        <v/>
      </c>
      <c r="F1347" s="15">
        <f t="shared" si="81"/>
        <v>0</v>
      </c>
      <c r="G1347" s="16">
        <f t="shared" si="84"/>
        <v>0</v>
      </c>
      <c r="H1347" s="16" t="str">
        <f t="shared" si="83"/>
        <v/>
      </c>
    </row>
    <row r="1348" spans="1:8" x14ac:dyDescent="0.25">
      <c r="A1348" s="13" t="s">
        <v>1531</v>
      </c>
      <c r="B1348" s="13" t="s">
        <v>1536</v>
      </c>
      <c r="C1348" s="14">
        <v>848</v>
      </c>
      <c r="D1348" s="14"/>
      <c r="E1348" s="14" t="str">
        <f t="shared" si="82"/>
        <v/>
      </c>
      <c r="F1348" s="15">
        <f t="shared" si="81"/>
        <v>0</v>
      </c>
      <c r="G1348" s="16">
        <f t="shared" si="84"/>
        <v>0</v>
      </c>
      <c r="H1348" s="16" t="str">
        <f t="shared" si="83"/>
        <v/>
      </c>
    </row>
    <row r="1349" spans="1:8" x14ac:dyDescent="0.25">
      <c r="A1349" s="13" t="s">
        <v>1531</v>
      </c>
      <c r="B1349" s="13" t="s">
        <v>1537</v>
      </c>
      <c r="C1349" s="14">
        <v>1294</v>
      </c>
      <c r="D1349" s="14"/>
      <c r="E1349" s="14" t="str">
        <f t="shared" si="82"/>
        <v/>
      </c>
      <c r="F1349" s="15">
        <f t="shared" ref="F1349:F1412" si="85">$A$2</f>
        <v>0</v>
      </c>
      <c r="G1349" s="16">
        <f t="shared" si="84"/>
        <v>0</v>
      </c>
      <c r="H1349" s="16" t="str">
        <f t="shared" si="83"/>
        <v/>
      </c>
    </row>
    <row r="1350" spans="1:8" x14ac:dyDescent="0.25">
      <c r="A1350" s="13" t="s">
        <v>1531</v>
      </c>
      <c r="B1350" s="13" t="s">
        <v>1538</v>
      </c>
      <c r="C1350" s="14">
        <v>1711</v>
      </c>
      <c r="D1350" s="14"/>
      <c r="E1350" s="14" t="str">
        <f t="shared" ref="E1350:E1413" si="86">IF(ISBLANK(D1350)=TRUE,"",C1350+D1350)</f>
        <v/>
      </c>
      <c r="F1350" s="15">
        <f t="shared" si="85"/>
        <v>0</v>
      </c>
      <c r="G1350" s="16">
        <f t="shared" si="84"/>
        <v>0</v>
      </c>
      <c r="H1350" s="16" t="str">
        <f t="shared" ref="H1350:H1413" si="87">IF(ISERR(E1350*F1350),"",E1350*F1350)</f>
        <v/>
      </c>
    </row>
    <row r="1351" spans="1:8" x14ac:dyDescent="0.25">
      <c r="A1351" s="13" t="s">
        <v>1531</v>
      </c>
      <c r="B1351" s="13" t="s">
        <v>1539</v>
      </c>
      <c r="C1351" s="14">
        <v>2930</v>
      </c>
      <c r="D1351" s="14"/>
      <c r="E1351" s="14" t="str">
        <f t="shared" si="86"/>
        <v/>
      </c>
      <c r="F1351" s="15">
        <f t="shared" si="85"/>
        <v>0</v>
      </c>
      <c r="G1351" s="16">
        <f t="shared" si="84"/>
        <v>0</v>
      </c>
      <c r="H1351" s="16" t="str">
        <f t="shared" si="87"/>
        <v/>
      </c>
    </row>
    <row r="1352" spans="1:8" x14ac:dyDescent="0.25">
      <c r="A1352" s="13" t="s">
        <v>1531</v>
      </c>
      <c r="B1352" s="13" t="s">
        <v>1540</v>
      </c>
      <c r="C1352" s="14">
        <v>4143</v>
      </c>
      <c r="D1352" s="14"/>
      <c r="E1352" s="14" t="str">
        <f t="shared" si="86"/>
        <v/>
      </c>
      <c r="F1352" s="15">
        <f t="shared" si="85"/>
        <v>0</v>
      </c>
      <c r="G1352" s="16">
        <f t="shared" si="84"/>
        <v>0</v>
      </c>
      <c r="H1352" s="16" t="str">
        <f t="shared" si="87"/>
        <v/>
      </c>
    </row>
    <row r="1353" spans="1:8" x14ac:dyDescent="0.25">
      <c r="A1353" s="13" t="s">
        <v>1541</v>
      </c>
      <c r="B1353" s="13" t="s">
        <v>1542</v>
      </c>
      <c r="C1353" s="14">
        <v>341</v>
      </c>
      <c r="D1353" s="14"/>
      <c r="E1353" s="14" t="str">
        <f t="shared" si="86"/>
        <v/>
      </c>
      <c r="F1353" s="15">
        <f t="shared" si="85"/>
        <v>0</v>
      </c>
      <c r="G1353" s="16">
        <f t="shared" si="84"/>
        <v>0</v>
      </c>
      <c r="H1353" s="16" t="str">
        <f t="shared" si="87"/>
        <v/>
      </c>
    </row>
    <row r="1354" spans="1:8" x14ac:dyDescent="0.25">
      <c r="A1354" s="13" t="s">
        <v>1541</v>
      </c>
      <c r="B1354" s="13" t="s">
        <v>1543</v>
      </c>
      <c r="C1354" s="14">
        <v>410</v>
      </c>
      <c r="D1354" s="14"/>
      <c r="E1354" s="14" t="str">
        <f t="shared" si="86"/>
        <v/>
      </c>
      <c r="F1354" s="15">
        <f t="shared" si="85"/>
        <v>0</v>
      </c>
      <c r="G1354" s="16">
        <f t="shared" si="84"/>
        <v>0</v>
      </c>
      <c r="H1354" s="16" t="str">
        <f t="shared" si="87"/>
        <v/>
      </c>
    </row>
    <row r="1355" spans="1:8" x14ac:dyDescent="0.25">
      <c r="A1355" s="13" t="s">
        <v>1541</v>
      </c>
      <c r="B1355" s="13" t="s">
        <v>1544</v>
      </c>
      <c r="C1355" s="14">
        <v>480</v>
      </c>
      <c r="D1355" s="14"/>
      <c r="E1355" s="14" t="str">
        <f t="shared" si="86"/>
        <v/>
      </c>
      <c r="F1355" s="15">
        <f t="shared" si="85"/>
        <v>0</v>
      </c>
      <c r="G1355" s="16">
        <f t="shared" si="84"/>
        <v>0</v>
      </c>
      <c r="H1355" s="16" t="str">
        <f t="shared" si="87"/>
        <v/>
      </c>
    </row>
    <row r="1356" spans="1:8" x14ac:dyDescent="0.25">
      <c r="A1356" s="13" t="s">
        <v>1541</v>
      </c>
      <c r="B1356" s="13" t="s">
        <v>1545</v>
      </c>
      <c r="C1356" s="14">
        <v>721</v>
      </c>
      <c r="D1356" s="14"/>
      <c r="E1356" s="14" t="str">
        <f t="shared" si="86"/>
        <v/>
      </c>
      <c r="F1356" s="15">
        <f t="shared" si="85"/>
        <v>0</v>
      </c>
      <c r="G1356" s="16">
        <f t="shared" si="84"/>
        <v>0</v>
      </c>
      <c r="H1356" s="16" t="str">
        <f t="shared" si="87"/>
        <v/>
      </c>
    </row>
    <row r="1357" spans="1:8" x14ac:dyDescent="0.25">
      <c r="A1357" s="13" t="s">
        <v>1541</v>
      </c>
      <c r="B1357" s="13" t="s">
        <v>1546</v>
      </c>
      <c r="C1357" s="14">
        <v>801</v>
      </c>
      <c r="D1357" s="14"/>
      <c r="E1357" s="14" t="str">
        <f t="shared" si="86"/>
        <v/>
      </c>
      <c r="F1357" s="15">
        <f t="shared" si="85"/>
        <v>0</v>
      </c>
      <c r="G1357" s="16">
        <f t="shared" si="84"/>
        <v>0</v>
      </c>
      <c r="H1357" s="16" t="str">
        <f t="shared" si="87"/>
        <v/>
      </c>
    </row>
    <row r="1358" spans="1:8" x14ac:dyDescent="0.25">
      <c r="A1358" s="13" t="s">
        <v>1541</v>
      </c>
      <c r="B1358" s="13" t="s">
        <v>1547</v>
      </c>
      <c r="C1358" s="14">
        <v>1276</v>
      </c>
      <c r="D1358" s="14"/>
      <c r="E1358" s="14" t="str">
        <f t="shared" si="86"/>
        <v/>
      </c>
      <c r="F1358" s="15">
        <f t="shared" si="85"/>
        <v>0</v>
      </c>
      <c r="G1358" s="16">
        <f t="shared" si="84"/>
        <v>0</v>
      </c>
      <c r="H1358" s="16" t="str">
        <f t="shared" si="87"/>
        <v/>
      </c>
    </row>
    <row r="1359" spans="1:8" x14ac:dyDescent="0.25">
      <c r="A1359" s="13" t="s">
        <v>1541</v>
      </c>
      <c r="B1359" s="13" t="s">
        <v>1548</v>
      </c>
      <c r="C1359" s="14">
        <v>3167</v>
      </c>
      <c r="D1359" s="14"/>
      <c r="E1359" s="14" t="str">
        <f t="shared" si="86"/>
        <v/>
      </c>
      <c r="F1359" s="15">
        <f t="shared" si="85"/>
        <v>0</v>
      </c>
      <c r="G1359" s="16">
        <f t="shared" si="84"/>
        <v>0</v>
      </c>
      <c r="H1359" s="16" t="str">
        <f t="shared" si="87"/>
        <v/>
      </c>
    </row>
    <row r="1360" spans="1:8" x14ac:dyDescent="0.25">
      <c r="A1360" s="13" t="s">
        <v>1549</v>
      </c>
      <c r="B1360" s="13" t="s">
        <v>1550</v>
      </c>
      <c r="C1360" s="14">
        <v>341</v>
      </c>
      <c r="D1360" s="14"/>
      <c r="E1360" s="14" t="str">
        <f t="shared" si="86"/>
        <v/>
      </c>
      <c r="F1360" s="15">
        <f t="shared" si="85"/>
        <v>0</v>
      </c>
      <c r="G1360" s="16">
        <f t="shared" si="84"/>
        <v>0</v>
      </c>
      <c r="H1360" s="16" t="str">
        <f t="shared" si="87"/>
        <v/>
      </c>
    </row>
    <row r="1361" spans="1:8" x14ac:dyDescent="0.25">
      <c r="A1361" s="13" t="s">
        <v>1549</v>
      </c>
      <c r="B1361" s="13" t="s">
        <v>1551</v>
      </c>
      <c r="C1361" s="14">
        <v>410</v>
      </c>
      <c r="D1361" s="14"/>
      <c r="E1361" s="14" t="str">
        <f t="shared" si="86"/>
        <v/>
      </c>
      <c r="F1361" s="15">
        <f t="shared" si="85"/>
        <v>0</v>
      </c>
      <c r="G1361" s="16">
        <f t="shared" si="84"/>
        <v>0</v>
      </c>
      <c r="H1361" s="16" t="str">
        <f t="shared" si="87"/>
        <v/>
      </c>
    </row>
    <row r="1362" spans="1:8" x14ac:dyDescent="0.25">
      <c r="A1362" s="13" t="s">
        <v>1549</v>
      </c>
      <c r="B1362" s="13" t="s">
        <v>1552</v>
      </c>
      <c r="C1362" s="14">
        <v>480</v>
      </c>
      <c r="D1362" s="14"/>
      <c r="E1362" s="14" t="str">
        <f t="shared" si="86"/>
        <v/>
      </c>
      <c r="F1362" s="15">
        <f t="shared" si="85"/>
        <v>0</v>
      </c>
      <c r="G1362" s="16">
        <f t="shared" si="84"/>
        <v>0</v>
      </c>
      <c r="H1362" s="16" t="str">
        <f t="shared" si="87"/>
        <v/>
      </c>
    </row>
    <row r="1363" spans="1:8" x14ac:dyDescent="0.25">
      <c r="A1363" s="13" t="s">
        <v>1549</v>
      </c>
      <c r="B1363" s="13" t="s">
        <v>1553</v>
      </c>
      <c r="C1363" s="14">
        <v>721</v>
      </c>
      <c r="D1363" s="14"/>
      <c r="E1363" s="14" t="str">
        <f t="shared" si="86"/>
        <v/>
      </c>
      <c r="F1363" s="15">
        <f t="shared" si="85"/>
        <v>0</v>
      </c>
      <c r="G1363" s="16">
        <f t="shared" si="84"/>
        <v>0</v>
      </c>
      <c r="H1363" s="16" t="str">
        <f t="shared" si="87"/>
        <v/>
      </c>
    </row>
    <row r="1364" spans="1:8" x14ac:dyDescent="0.25">
      <c r="A1364" s="13" t="s">
        <v>1549</v>
      </c>
      <c r="B1364" s="13" t="s">
        <v>1554</v>
      </c>
      <c r="C1364" s="14">
        <v>801</v>
      </c>
      <c r="D1364" s="14"/>
      <c r="E1364" s="14" t="str">
        <f t="shared" si="86"/>
        <v/>
      </c>
      <c r="F1364" s="15">
        <f t="shared" si="85"/>
        <v>0</v>
      </c>
      <c r="G1364" s="16">
        <f t="shared" si="84"/>
        <v>0</v>
      </c>
      <c r="H1364" s="16" t="str">
        <f t="shared" si="87"/>
        <v/>
      </c>
    </row>
    <row r="1365" spans="1:8" x14ac:dyDescent="0.25">
      <c r="A1365" s="13" t="s">
        <v>1549</v>
      </c>
      <c r="B1365" s="13" t="s">
        <v>1555</v>
      </c>
      <c r="C1365" s="14">
        <v>1276</v>
      </c>
      <c r="D1365" s="14"/>
      <c r="E1365" s="14" t="str">
        <f t="shared" si="86"/>
        <v/>
      </c>
      <c r="F1365" s="15">
        <f t="shared" si="85"/>
        <v>0</v>
      </c>
      <c r="G1365" s="16">
        <f t="shared" si="84"/>
        <v>0</v>
      </c>
      <c r="H1365" s="16" t="str">
        <f t="shared" si="87"/>
        <v/>
      </c>
    </row>
    <row r="1366" spans="1:8" x14ac:dyDescent="0.25">
      <c r="A1366" s="13" t="s">
        <v>1549</v>
      </c>
      <c r="B1366" s="13" t="s">
        <v>1556</v>
      </c>
      <c r="C1366" s="14">
        <v>3167</v>
      </c>
      <c r="D1366" s="14"/>
      <c r="E1366" s="14" t="str">
        <f t="shared" si="86"/>
        <v/>
      </c>
      <c r="F1366" s="15">
        <f t="shared" si="85"/>
        <v>0</v>
      </c>
      <c r="G1366" s="16">
        <f t="shared" si="84"/>
        <v>0</v>
      </c>
      <c r="H1366" s="16" t="str">
        <f t="shared" si="87"/>
        <v/>
      </c>
    </row>
    <row r="1367" spans="1:8" x14ac:dyDescent="0.25">
      <c r="A1367" s="13" t="s">
        <v>1557</v>
      </c>
      <c r="B1367" s="13" t="s">
        <v>1558</v>
      </c>
      <c r="C1367" s="14">
        <v>1449</v>
      </c>
      <c r="D1367" s="14"/>
      <c r="E1367" s="14" t="str">
        <f t="shared" si="86"/>
        <v/>
      </c>
      <c r="F1367" s="15">
        <f t="shared" si="85"/>
        <v>0</v>
      </c>
      <c r="G1367" s="16">
        <f t="shared" si="84"/>
        <v>0</v>
      </c>
      <c r="H1367" s="16" t="str">
        <f t="shared" si="87"/>
        <v/>
      </c>
    </row>
    <row r="1368" spans="1:8" x14ac:dyDescent="0.25">
      <c r="A1368" s="13" t="s">
        <v>1557</v>
      </c>
      <c r="B1368" s="13" t="s">
        <v>1559</v>
      </c>
      <c r="C1368" s="14">
        <v>1926</v>
      </c>
      <c r="D1368" s="14"/>
      <c r="E1368" s="14" t="str">
        <f t="shared" si="86"/>
        <v/>
      </c>
      <c r="F1368" s="15">
        <f t="shared" si="85"/>
        <v>0</v>
      </c>
      <c r="G1368" s="16">
        <f t="shared" si="84"/>
        <v>0</v>
      </c>
      <c r="H1368" s="16" t="str">
        <f t="shared" si="87"/>
        <v/>
      </c>
    </row>
    <row r="1369" spans="1:8" x14ac:dyDescent="0.25">
      <c r="A1369" s="13" t="s">
        <v>1557</v>
      </c>
      <c r="B1369" s="13" t="s">
        <v>1560</v>
      </c>
      <c r="C1369" s="14">
        <v>2488</v>
      </c>
      <c r="D1369" s="14"/>
      <c r="E1369" s="14" t="str">
        <f t="shared" si="86"/>
        <v/>
      </c>
      <c r="F1369" s="15">
        <f t="shared" si="85"/>
        <v>0</v>
      </c>
      <c r="G1369" s="16">
        <f t="shared" si="84"/>
        <v>0</v>
      </c>
      <c r="H1369" s="16" t="str">
        <f t="shared" si="87"/>
        <v/>
      </c>
    </row>
    <row r="1370" spans="1:8" x14ac:dyDescent="0.25">
      <c r="A1370" s="13" t="s">
        <v>1557</v>
      </c>
      <c r="B1370" s="13" t="s">
        <v>1561</v>
      </c>
      <c r="C1370" s="14">
        <v>4037</v>
      </c>
      <c r="D1370" s="14"/>
      <c r="E1370" s="14" t="str">
        <f t="shared" si="86"/>
        <v/>
      </c>
      <c r="F1370" s="15">
        <f t="shared" si="85"/>
        <v>0</v>
      </c>
      <c r="G1370" s="16">
        <f t="shared" si="84"/>
        <v>0</v>
      </c>
      <c r="H1370" s="16" t="str">
        <f t="shared" si="87"/>
        <v/>
      </c>
    </row>
    <row r="1371" spans="1:8" x14ac:dyDescent="0.25">
      <c r="A1371" s="13" t="s">
        <v>1557</v>
      </c>
      <c r="B1371" s="13" t="s">
        <v>1562</v>
      </c>
      <c r="C1371" s="14">
        <v>5474</v>
      </c>
      <c r="D1371" s="14"/>
      <c r="E1371" s="14" t="str">
        <f t="shared" si="86"/>
        <v/>
      </c>
      <c r="F1371" s="15">
        <f t="shared" si="85"/>
        <v>0</v>
      </c>
      <c r="G1371" s="16">
        <f t="shared" si="84"/>
        <v>0</v>
      </c>
      <c r="H1371" s="16" t="str">
        <f t="shared" si="87"/>
        <v/>
      </c>
    </row>
    <row r="1372" spans="1:8" x14ac:dyDescent="0.25">
      <c r="A1372" s="13" t="s">
        <v>1557</v>
      </c>
      <c r="B1372" s="13" t="s">
        <v>1563</v>
      </c>
      <c r="C1372" s="14">
        <v>6038</v>
      </c>
      <c r="D1372" s="14"/>
      <c r="E1372" s="14" t="str">
        <f t="shared" si="86"/>
        <v/>
      </c>
      <c r="F1372" s="15">
        <f t="shared" si="85"/>
        <v>0</v>
      </c>
      <c r="G1372" s="16">
        <f t="shared" si="84"/>
        <v>0</v>
      </c>
      <c r="H1372" s="16" t="str">
        <f t="shared" si="87"/>
        <v/>
      </c>
    </row>
    <row r="1373" spans="1:8" x14ac:dyDescent="0.25">
      <c r="A1373" s="13" t="s">
        <v>1557</v>
      </c>
      <c r="B1373" s="13" t="s">
        <v>1564</v>
      </c>
      <c r="C1373" s="14">
        <v>12700</v>
      </c>
      <c r="D1373" s="14"/>
      <c r="E1373" s="14" t="str">
        <f t="shared" si="86"/>
        <v/>
      </c>
      <c r="F1373" s="15">
        <f t="shared" si="85"/>
        <v>0</v>
      </c>
      <c r="G1373" s="16">
        <f t="shared" si="84"/>
        <v>0</v>
      </c>
      <c r="H1373" s="16" t="str">
        <f t="shared" si="87"/>
        <v/>
      </c>
    </row>
    <row r="1374" spans="1:8" x14ac:dyDescent="0.25">
      <c r="A1374" s="13" t="s">
        <v>1557</v>
      </c>
      <c r="B1374" s="13" t="s">
        <v>1565</v>
      </c>
      <c r="C1374" s="14">
        <v>19548</v>
      </c>
      <c r="D1374" s="14"/>
      <c r="E1374" s="14" t="str">
        <f t="shared" si="86"/>
        <v/>
      </c>
      <c r="F1374" s="15">
        <f t="shared" si="85"/>
        <v>0</v>
      </c>
      <c r="G1374" s="16">
        <f t="shared" si="84"/>
        <v>0</v>
      </c>
      <c r="H1374" s="16" t="str">
        <f t="shared" si="87"/>
        <v/>
      </c>
    </row>
    <row r="1375" spans="1:8" x14ac:dyDescent="0.25">
      <c r="A1375" s="13" t="s">
        <v>1557</v>
      </c>
      <c r="B1375" s="13" t="s">
        <v>1566</v>
      </c>
      <c r="C1375" s="14">
        <v>28995</v>
      </c>
      <c r="D1375" s="14"/>
      <c r="E1375" s="14" t="str">
        <f t="shared" si="86"/>
        <v/>
      </c>
      <c r="F1375" s="15">
        <f t="shared" si="85"/>
        <v>0</v>
      </c>
      <c r="G1375" s="16">
        <f t="shared" si="84"/>
        <v>0</v>
      </c>
      <c r="H1375" s="16" t="str">
        <f t="shared" si="87"/>
        <v/>
      </c>
    </row>
    <row r="1376" spans="1:8" x14ac:dyDescent="0.25">
      <c r="A1376" s="13" t="s">
        <v>1567</v>
      </c>
      <c r="B1376" s="13" t="s">
        <v>1568</v>
      </c>
      <c r="C1376" s="14">
        <v>2301</v>
      </c>
      <c r="D1376" s="14"/>
      <c r="E1376" s="14" t="str">
        <f t="shared" si="86"/>
        <v/>
      </c>
      <c r="F1376" s="15">
        <f t="shared" si="85"/>
        <v>0</v>
      </c>
      <c r="G1376" s="16">
        <f t="shared" si="84"/>
        <v>0</v>
      </c>
      <c r="H1376" s="16" t="str">
        <f t="shared" si="87"/>
        <v/>
      </c>
    </row>
    <row r="1377" spans="1:8" x14ac:dyDescent="0.25">
      <c r="A1377" s="13" t="s">
        <v>1567</v>
      </c>
      <c r="B1377" s="13" t="s">
        <v>1569</v>
      </c>
      <c r="C1377" s="14">
        <v>3073</v>
      </c>
      <c r="D1377" s="14"/>
      <c r="E1377" s="14" t="str">
        <f t="shared" si="86"/>
        <v/>
      </c>
      <c r="F1377" s="15">
        <f t="shared" si="85"/>
        <v>0</v>
      </c>
      <c r="G1377" s="16">
        <f t="shared" si="84"/>
        <v>0</v>
      </c>
      <c r="H1377" s="16" t="str">
        <f t="shared" si="87"/>
        <v/>
      </c>
    </row>
    <row r="1378" spans="1:8" x14ac:dyDescent="0.25">
      <c r="A1378" s="13" t="s">
        <v>1567</v>
      </c>
      <c r="B1378" s="13" t="s">
        <v>1570</v>
      </c>
      <c r="C1378" s="14">
        <v>3560</v>
      </c>
      <c r="D1378" s="14"/>
      <c r="E1378" s="14" t="str">
        <f t="shared" si="86"/>
        <v/>
      </c>
      <c r="F1378" s="15">
        <f t="shared" si="85"/>
        <v>0</v>
      </c>
      <c r="G1378" s="16">
        <f t="shared" si="84"/>
        <v>0</v>
      </c>
      <c r="H1378" s="16" t="str">
        <f t="shared" si="87"/>
        <v/>
      </c>
    </row>
    <row r="1379" spans="1:8" x14ac:dyDescent="0.25">
      <c r="A1379" s="13" t="s">
        <v>1567</v>
      </c>
      <c r="B1379" s="13" t="s">
        <v>1571</v>
      </c>
      <c r="C1379" s="14">
        <v>5850</v>
      </c>
      <c r="D1379" s="14"/>
      <c r="E1379" s="14" t="str">
        <f t="shared" si="86"/>
        <v/>
      </c>
      <c r="F1379" s="15">
        <f t="shared" si="85"/>
        <v>0</v>
      </c>
      <c r="G1379" s="16">
        <f t="shared" si="84"/>
        <v>0</v>
      </c>
      <c r="H1379" s="16" t="str">
        <f t="shared" si="87"/>
        <v/>
      </c>
    </row>
    <row r="1380" spans="1:8" x14ac:dyDescent="0.25">
      <c r="A1380" s="13" t="s">
        <v>1567</v>
      </c>
      <c r="B1380" s="13" t="s">
        <v>1572</v>
      </c>
      <c r="C1380" s="14">
        <v>7397</v>
      </c>
      <c r="D1380" s="14"/>
      <c r="E1380" s="14" t="str">
        <f t="shared" si="86"/>
        <v/>
      </c>
      <c r="F1380" s="15">
        <f t="shared" si="85"/>
        <v>0</v>
      </c>
      <c r="G1380" s="16">
        <f t="shared" si="84"/>
        <v>0</v>
      </c>
      <c r="H1380" s="16" t="str">
        <f t="shared" si="87"/>
        <v/>
      </c>
    </row>
    <row r="1381" spans="1:8" x14ac:dyDescent="0.25">
      <c r="A1381" s="13" t="s">
        <v>1567</v>
      </c>
      <c r="B1381" s="13" t="s">
        <v>1573</v>
      </c>
      <c r="C1381" s="14">
        <v>10180</v>
      </c>
      <c r="D1381" s="14"/>
      <c r="E1381" s="14" t="str">
        <f t="shared" si="86"/>
        <v/>
      </c>
      <c r="F1381" s="15">
        <f t="shared" si="85"/>
        <v>0</v>
      </c>
      <c r="G1381" s="16">
        <f t="shared" si="84"/>
        <v>0</v>
      </c>
      <c r="H1381" s="16" t="str">
        <f t="shared" si="87"/>
        <v/>
      </c>
    </row>
    <row r="1382" spans="1:8" x14ac:dyDescent="0.25">
      <c r="A1382" s="13" t="s">
        <v>1567</v>
      </c>
      <c r="B1382" s="13" t="s">
        <v>1574</v>
      </c>
      <c r="C1382" s="14">
        <v>17195</v>
      </c>
      <c r="D1382" s="14"/>
      <c r="E1382" s="14" t="str">
        <f t="shared" si="86"/>
        <v/>
      </c>
      <c r="F1382" s="15">
        <f t="shared" si="85"/>
        <v>0</v>
      </c>
      <c r="G1382" s="16">
        <f t="shared" si="84"/>
        <v>0</v>
      </c>
      <c r="H1382" s="16" t="str">
        <f t="shared" si="87"/>
        <v/>
      </c>
    </row>
    <row r="1383" spans="1:8" x14ac:dyDescent="0.25">
      <c r="A1383" s="13" t="s">
        <v>1567</v>
      </c>
      <c r="B1383" s="13" t="s">
        <v>1575</v>
      </c>
      <c r="C1383" s="14">
        <v>25296</v>
      </c>
      <c r="D1383" s="14"/>
      <c r="E1383" s="14" t="str">
        <f t="shared" si="86"/>
        <v/>
      </c>
      <c r="F1383" s="15">
        <f t="shared" si="85"/>
        <v>0</v>
      </c>
      <c r="G1383" s="16">
        <f t="shared" si="84"/>
        <v>0</v>
      </c>
      <c r="H1383" s="16" t="str">
        <f t="shared" si="87"/>
        <v/>
      </c>
    </row>
    <row r="1384" spans="1:8" x14ac:dyDescent="0.25">
      <c r="A1384" s="13" t="s">
        <v>1567</v>
      </c>
      <c r="B1384" s="13" t="s">
        <v>1576</v>
      </c>
      <c r="C1384" s="14">
        <v>42615</v>
      </c>
      <c r="D1384" s="14"/>
      <c r="E1384" s="14" t="str">
        <f t="shared" si="86"/>
        <v/>
      </c>
      <c r="F1384" s="15">
        <f t="shared" si="85"/>
        <v>0</v>
      </c>
      <c r="G1384" s="16">
        <f t="shared" si="84"/>
        <v>0</v>
      </c>
      <c r="H1384" s="16" t="str">
        <f t="shared" si="87"/>
        <v/>
      </c>
    </row>
    <row r="1385" spans="1:8" x14ac:dyDescent="0.25">
      <c r="A1385" s="13" t="s">
        <v>1577</v>
      </c>
      <c r="B1385" s="13" t="s">
        <v>1578</v>
      </c>
      <c r="C1385" s="14">
        <v>153</v>
      </c>
      <c r="D1385" s="14"/>
      <c r="E1385" s="14" t="str">
        <f t="shared" si="86"/>
        <v/>
      </c>
      <c r="F1385" s="15">
        <f t="shared" si="85"/>
        <v>0</v>
      </c>
      <c r="G1385" s="16">
        <f t="shared" si="84"/>
        <v>0</v>
      </c>
      <c r="H1385" s="16" t="str">
        <f t="shared" si="87"/>
        <v/>
      </c>
    </row>
    <row r="1386" spans="1:8" x14ac:dyDescent="0.25">
      <c r="A1386" s="13" t="s">
        <v>1577</v>
      </c>
      <c r="B1386" s="13" t="s">
        <v>1579</v>
      </c>
      <c r="C1386" s="14">
        <v>175</v>
      </c>
      <c r="D1386" s="14"/>
      <c r="E1386" s="14" t="str">
        <f t="shared" si="86"/>
        <v/>
      </c>
      <c r="F1386" s="15">
        <f t="shared" si="85"/>
        <v>0</v>
      </c>
      <c r="G1386" s="16">
        <f t="shared" si="84"/>
        <v>0</v>
      </c>
      <c r="H1386" s="16" t="str">
        <f t="shared" si="87"/>
        <v/>
      </c>
    </row>
    <row r="1387" spans="1:8" x14ac:dyDescent="0.25">
      <c r="A1387" s="13" t="s">
        <v>1577</v>
      </c>
      <c r="B1387" s="13" t="s">
        <v>1580</v>
      </c>
      <c r="C1387" s="14">
        <v>221</v>
      </c>
      <c r="D1387" s="14"/>
      <c r="E1387" s="14" t="str">
        <f t="shared" si="86"/>
        <v/>
      </c>
      <c r="F1387" s="15">
        <f t="shared" si="85"/>
        <v>0</v>
      </c>
      <c r="G1387" s="16">
        <f t="shared" si="84"/>
        <v>0</v>
      </c>
      <c r="H1387" s="16" t="str">
        <f t="shared" si="87"/>
        <v/>
      </c>
    </row>
    <row r="1388" spans="1:8" x14ac:dyDescent="0.25">
      <c r="A1388" s="13" t="s">
        <v>1577</v>
      </c>
      <c r="B1388" s="13" t="s">
        <v>1581</v>
      </c>
      <c r="C1388" s="14">
        <v>292</v>
      </c>
      <c r="D1388" s="14"/>
      <c r="E1388" s="14" t="str">
        <f t="shared" si="86"/>
        <v/>
      </c>
      <c r="F1388" s="15">
        <f t="shared" si="85"/>
        <v>0</v>
      </c>
      <c r="G1388" s="16">
        <f t="shared" si="84"/>
        <v>0</v>
      </c>
      <c r="H1388" s="16" t="str">
        <f t="shared" si="87"/>
        <v/>
      </c>
    </row>
    <row r="1389" spans="1:8" x14ac:dyDescent="0.25">
      <c r="A1389" s="13" t="s">
        <v>1577</v>
      </c>
      <c r="B1389" s="13" t="s">
        <v>1582</v>
      </c>
      <c r="C1389" s="14">
        <v>366</v>
      </c>
      <c r="D1389" s="14"/>
      <c r="E1389" s="14" t="str">
        <f t="shared" si="86"/>
        <v/>
      </c>
      <c r="F1389" s="15">
        <f t="shared" si="85"/>
        <v>0</v>
      </c>
      <c r="G1389" s="16">
        <f t="shared" ref="G1389:G1452" si="88">F1389*C1389</f>
        <v>0</v>
      </c>
      <c r="H1389" s="16" t="str">
        <f t="shared" si="87"/>
        <v/>
      </c>
    </row>
    <row r="1390" spans="1:8" x14ac:dyDescent="0.25">
      <c r="A1390" s="13" t="s">
        <v>1577</v>
      </c>
      <c r="B1390" s="13" t="s">
        <v>1583</v>
      </c>
      <c r="C1390" s="14">
        <v>542</v>
      </c>
      <c r="D1390" s="14"/>
      <c r="E1390" s="14" t="str">
        <f t="shared" si="86"/>
        <v/>
      </c>
      <c r="F1390" s="15">
        <f t="shared" si="85"/>
        <v>0</v>
      </c>
      <c r="G1390" s="16">
        <f t="shared" si="88"/>
        <v>0</v>
      </c>
      <c r="H1390" s="16" t="str">
        <f t="shared" si="87"/>
        <v/>
      </c>
    </row>
    <row r="1391" spans="1:8" x14ac:dyDescent="0.25">
      <c r="A1391" s="13" t="s">
        <v>1584</v>
      </c>
      <c r="B1391" s="13" t="s">
        <v>1585</v>
      </c>
      <c r="C1391" s="14">
        <v>175</v>
      </c>
      <c r="D1391" s="14"/>
      <c r="E1391" s="14" t="str">
        <f t="shared" si="86"/>
        <v/>
      </c>
      <c r="F1391" s="15">
        <f t="shared" si="85"/>
        <v>0</v>
      </c>
      <c r="G1391" s="16">
        <f t="shared" si="88"/>
        <v>0</v>
      </c>
      <c r="H1391" s="16" t="str">
        <f t="shared" si="87"/>
        <v/>
      </c>
    </row>
    <row r="1392" spans="1:8" x14ac:dyDescent="0.25">
      <c r="A1392" s="13" t="s">
        <v>1584</v>
      </c>
      <c r="B1392" s="13" t="s">
        <v>1586</v>
      </c>
      <c r="C1392" s="14">
        <v>188</v>
      </c>
      <c r="D1392" s="14"/>
      <c r="E1392" s="14" t="str">
        <f t="shared" si="86"/>
        <v/>
      </c>
      <c r="F1392" s="15">
        <f t="shared" si="85"/>
        <v>0</v>
      </c>
      <c r="G1392" s="16">
        <f t="shared" si="88"/>
        <v>0</v>
      </c>
      <c r="H1392" s="16" t="str">
        <f t="shared" si="87"/>
        <v/>
      </c>
    </row>
    <row r="1393" spans="1:8" x14ac:dyDescent="0.25">
      <c r="A1393" s="13" t="s">
        <v>1584</v>
      </c>
      <c r="B1393" s="13" t="s">
        <v>1587</v>
      </c>
      <c r="C1393" s="14">
        <v>223</v>
      </c>
      <c r="D1393" s="14"/>
      <c r="E1393" s="14" t="str">
        <f t="shared" si="86"/>
        <v/>
      </c>
      <c r="F1393" s="15">
        <f t="shared" si="85"/>
        <v>0</v>
      </c>
      <c r="G1393" s="16">
        <f t="shared" si="88"/>
        <v>0</v>
      </c>
      <c r="H1393" s="16" t="str">
        <f t="shared" si="87"/>
        <v/>
      </c>
    </row>
    <row r="1394" spans="1:8" x14ac:dyDescent="0.25">
      <c r="A1394" s="13" t="s">
        <v>1584</v>
      </c>
      <c r="B1394" s="13" t="s">
        <v>1588</v>
      </c>
      <c r="C1394" s="14">
        <v>349</v>
      </c>
      <c r="D1394" s="14"/>
      <c r="E1394" s="14" t="str">
        <f t="shared" si="86"/>
        <v/>
      </c>
      <c r="F1394" s="15">
        <f t="shared" si="85"/>
        <v>0</v>
      </c>
      <c r="G1394" s="16">
        <f t="shared" si="88"/>
        <v>0</v>
      </c>
      <c r="H1394" s="16" t="str">
        <f t="shared" si="87"/>
        <v/>
      </c>
    </row>
    <row r="1395" spans="1:8" x14ac:dyDescent="0.25">
      <c r="A1395" s="13" t="s">
        <v>1584</v>
      </c>
      <c r="B1395" s="13" t="s">
        <v>1589</v>
      </c>
      <c r="C1395" s="14">
        <v>445</v>
      </c>
      <c r="D1395" s="14"/>
      <c r="E1395" s="14" t="str">
        <f t="shared" si="86"/>
        <v/>
      </c>
      <c r="F1395" s="15">
        <f t="shared" si="85"/>
        <v>0</v>
      </c>
      <c r="G1395" s="16">
        <f t="shared" si="88"/>
        <v>0</v>
      </c>
      <c r="H1395" s="16" t="str">
        <f t="shared" si="87"/>
        <v/>
      </c>
    </row>
    <row r="1396" spans="1:8" x14ac:dyDescent="0.25">
      <c r="A1396" s="13" t="s">
        <v>1584</v>
      </c>
      <c r="B1396" s="13" t="s">
        <v>1590</v>
      </c>
      <c r="C1396" s="14">
        <v>635</v>
      </c>
      <c r="D1396" s="14"/>
      <c r="E1396" s="14" t="str">
        <f t="shared" si="86"/>
        <v/>
      </c>
      <c r="F1396" s="15">
        <f t="shared" si="85"/>
        <v>0</v>
      </c>
      <c r="G1396" s="16">
        <f t="shared" si="88"/>
        <v>0</v>
      </c>
      <c r="H1396" s="16" t="str">
        <f t="shared" si="87"/>
        <v/>
      </c>
    </row>
    <row r="1397" spans="1:8" x14ac:dyDescent="0.25">
      <c r="A1397" s="13" t="s">
        <v>1584</v>
      </c>
      <c r="B1397" s="13" t="s">
        <v>1591</v>
      </c>
      <c r="C1397" s="14">
        <v>1162</v>
      </c>
      <c r="D1397" s="14"/>
      <c r="E1397" s="14" t="str">
        <f t="shared" si="86"/>
        <v/>
      </c>
      <c r="F1397" s="15">
        <f t="shared" si="85"/>
        <v>0</v>
      </c>
      <c r="G1397" s="16">
        <f t="shared" si="88"/>
        <v>0</v>
      </c>
      <c r="H1397" s="16" t="str">
        <f t="shared" si="87"/>
        <v/>
      </c>
    </row>
    <row r="1398" spans="1:8" x14ac:dyDescent="0.25">
      <c r="A1398" s="13" t="s">
        <v>1584</v>
      </c>
      <c r="B1398" s="13" t="s">
        <v>1592</v>
      </c>
      <c r="C1398" s="14">
        <v>1805</v>
      </c>
      <c r="D1398" s="14"/>
      <c r="E1398" s="14" t="str">
        <f t="shared" si="86"/>
        <v/>
      </c>
      <c r="F1398" s="15">
        <f t="shared" si="85"/>
        <v>0</v>
      </c>
      <c r="G1398" s="16">
        <f t="shared" si="88"/>
        <v>0</v>
      </c>
      <c r="H1398" s="16" t="str">
        <f t="shared" si="87"/>
        <v/>
      </c>
    </row>
    <row r="1399" spans="1:8" x14ac:dyDescent="0.25">
      <c r="A1399" s="13" t="s">
        <v>1584</v>
      </c>
      <c r="B1399" s="13" t="s">
        <v>1593</v>
      </c>
      <c r="C1399" s="14">
        <v>2870</v>
      </c>
      <c r="D1399" s="14"/>
      <c r="E1399" s="14" t="str">
        <f t="shared" si="86"/>
        <v/>
      </c>
      <c r="F1399" s="15">
        <f t="shared" si="85"/>
        <v>0</v>
      </c>
      <c r="G1399" s="16">
        <f t="shared" si="88"/>
        <v>0</v>
      </c>
      <c r="H1399" s="16" t="str">
        <f t="shared" si="87"/>
        <v/>
      </c>
    </row>
    <row r="1400" spans="1:8" x14ac:dyDescent="0.25">
      <c r="A1400" s="13" t="s">
        <v>1594</v>
      </c>
      <c r="B1400" s="13" t="s">
        <v>1595</v>
      </c>
      <c r="C1400" s="14">
        <v>175</v>
      </c>
      <c r="D1400" s="14"/>
      <c r="E1400" s="14" t="str">
        <f t="shared" si="86"/>
        <v/>
      </c>
      <c r="F1400" s="15">
        <f t="shared" si="85"/>
        <v>0</v>
      </c>
      <c r="G1400" s="16">
        <f t="shared" si="88"/>
        <v>0</v>
      </c>
      <c r="H1400" s="16" t="str">
        <f t="shared" si="87"/>
        <v/>
      </c>
    </row>
    <row r="1401" spans="1:8" x14ac:dyDescent="0.25">
      <c r="A1401" s="13" t="s">
        <v>1594</v>
      </c>
      <c r="B1401" s="13" t="s">
        <v>1596</v>
      </c>
      <c r="C1401" s="14">
        <v>188</v>
      </c>
      <c r="D1401" s="14"/>
      <c r="E1401" s="14" t="str">
        <f t="shared" si="86"/>
        <v/>
      </c>
      <c r="F1401" s="15">
        <f t="shared" si="85"/>
        <v>0</v>
      </c>
      <c r="G1401" s="16">
        <f t="shared" si="88"/>
        <v>0</v>
      </c>
      <c r="H1401" s="16" t="str">
        <f t="shared" si="87"/>
        <v/>
      </c>
    </row>
    <row r="1402" spans="1:8" x14ac:dyDescent="0.25">
      <c r="A1402" s="13" t="s">
        <v>1594</v>
      </c>
      <c r="B1402" s="13" t="s">
        <v>1597</v>
      </c>
      <c r="C1402" s="14">
        <v>222</v>
      </c>
      <c r="D1402" s="14"/>
      <c r="E1402" s="14" t="str">
        <f t="shared" si="86"/>
        <v/>
      </c>
      <c r="F1402" s="15">
        <f t="shared" si="85"/>
        <v>0</v>
      </c>
      <c r="G1402" s="16">
        <f t="shared" si="88"/>
        <v>0</v>
      </c>
      <c r="H1402" s="16" t="str">
        <f t="shared" si="87"/>
        <v/>
      </c>
    </row>
    <row r="1403" spans="1:8" x14ac:dyDescent="0.25">
      <c r="A1403" s="13" t="s">
        <v>1594</v>
      </c>
      <c r="B1403" s="13" t="s">
        <v>1598</v>
      </c>
      <c r="C1403" s="14">
        <v>349</v>
      </c>
      <c r="D1403" s="14"/>
      <c r="E1403" s="14" t="str">
        <f t="shared" si="86"/>
        <v/>
      </c>
      <c r="F1403" s="15">
        <f t="shared" si="85"/>
        <v>0</v>
      </c>
      <c r="G1403" s="16">
        <f t="shared" si="88"/>
        <v>0</v>
      </c>
      <c r="H1403" s="16" t="str">
        <f t="shared" si="87"/>
        <v/>
      </c>
    </row>
    <row r="1404" spans="1:8" x14ac:dyDescent="0.25">
      <c r="A1404" s="13" t="s">
        <v>1594</v>
      </c>
      <c r="B1404" s="13" t="s">
        <v>1599</v>
      </c>
      <c r="C1404" s="14">
        <v>445</v>
      </c>
      <c r="D1404" s="14"/>
      <c r="E1404" s="14" t="str">
        <f t="shared" si="86"/>
        <v/>
      </c>
      <c r="F1404" s="15">
        <f t="shared" si="85"/>
        <v>0</v>
      </c>
      <c r="G1404" s="16">
        <f t="shared" si="88"/>
        <v>0</v>
      </c>
      <c r="H1404" s="16" t="str">
        <f t="shared" si="87"/>
        <v/>
      </c>
    </row>
    <row r="1405" spans="1:8" x14ac:dyDescent="0.25">
      <c r="A1405" s="13" t="s">
        <v>1594</v>
      </c>
      <c r="B1405" s="13" t="s">
        <v>1600</v>
      </c>
      <c r="C1405" s="14">
        <v>635</v>
      </c>
      <c r="D1405" s="14"/>
      <c r="E1405" s="14" t="str">
        <f t="shared" si="86"/>
        <v/>
      </c>
      <c r="F1405" s="15">
        <f t="shared" si="85"/>
        <v>0</v>
      </c>
      <c r="G1405" s="16">
        <f t="shared" si="88"/>
        <v>0</v>
      </c>
      <c r="H1405" s="16" t="str">
        <f t="shared" si="87"/>
        <v/>
      </c>
    </row>
    <row r="1406" spans="1:8" x14ac:dyDescent="0.25">
      <c r="A1406" s="13" t="s">
        <v>1594</v>
      </c>
      <c r="B1406" s="13" t="s">
        <v>1601</v>
      </c>
      <c r="C1406" s="14">
        <v>1162</v>
      </c>
      <c r="D1406" s="14"/>
      <c r="E1406" s="14" t="str">
        <f t="shared" si="86"/>
        <v/>
      </c>
      <c r="F1406" s="15">
        <f t="shared" si="85"/>
        <v>0</v>
      </c>
      <c r="G1406" s="16">
        <f t="shared" si="88"/>
        <v>0</v>
      </c>
      <c r="H1406" s="16" t="str">
        <f t="shared" si="87"/>
        <v/>
      </c>
    </row>
    <row r="1407" spans="1:8" x14ac:dyDescent="0.25">
      <c r="A1407" s="13" t="s">
        <v>1594</v>
      </c>
      <c r="B1407" s="13" t="s">
        <v>1602</v>
      </c>
      <c r="C1407" s="14">
        <v>1805</v>
      </c>
      <c r="D1407" s="14"/>
      <c r="E1407" s="14" t="str">
        <f t="shared" si="86"/>
        <v/>
      </c>
      <c r="F1407" s="15">
        <f t="shared" si="85"/>
        <v>0</v>
      </c>
      <c r="G1407" s="16">
        <f t="shared" si="88"/>
        <v>0</v>
      </c>
      <c r="H1407" s="16" t="str">
        <f t="shared" si="87"/>
        <v/>
      </c>
    </row>
    <row r="1408" spans="1:8" x14ac:dyDescent="0.25">
      <c r="A1408" s="13" t="s">
        <v>1594</v>
      </c>
      <c r="B1408" s="13" t="s">
        <v>1603</v>
      </c>
      <c r="C1408" s="14">
        <v>2870</v>
      </c>
      <c r="D1408" s="14"/>
      <c r="E1408" s="14" t="str">
        <f t="shared" si="86"/>
        <v/>
      </c>
      <c r="F1408" s="15">
        <f t="shared" si="85"/>
        <v>0</v>
      </c>
      <c r="G1408" s="16">
        <f t="shared" si="88"/>
        <v>0</v>
      </c>
      <c r="H1408" s="16" t="str">
        <f t="shared" si="87"/>
        <v/>
      </c>
    </row>
    <row r="1409" spans="1:8" x14ac:dyDescent="0.25">
      <c r="A1409" s="13" t="s">
        <v>1604</v>
      </c>
      <c r="B1409" s="13" t="s">
        <v>1605</v>
      </c>
      <c r="C1409" s="14">
        <v>115</v>
      </c>
      <c r="D1409" s="14"/>
      <c r="E1409" s="14" t="str">
        <f t="shared" si="86"/>
        <v/>
      </c>
      <c r="F1409" s="15">
        <f t="shared" si="85"/>
        <v>0</v>
      </c>
      <c r="G1409" s="16">
        <f t="shared" si="88"/>
        <v>0</v>
      </c>
      <c r="H1409" s="16" t="str">
        <f t="shared" si="87"/>
        <v/>
      </c>
    </row>
    <row r="1410" spans="1:8" x14ac:dyDescent="0.25">
      <c r="A1410" s="13" t="s">
        <v>1604</v>
      </c>
      <c r="B1410" s="13" t="s">
        <v>1606</v>
      </c>
      <c r="C1410" s="14">
        <v>135</v>
      </c>
      <c r="D1410" s="14"/>
      <c r="E1410" s="14" t="str">
        <f t="shared" si="86"/>
        <v/>
      </c>
      <c r="F1410" s="15">
        <f t="shared" si="85"/>
        <v>0</v>
      </c>
      <c r="G1410" s="16">
        <f t="shared" si="88"/>
        <v>0</v>
      </c>
      <c r="H1410" s="16" t="str">
        <f t="shared" si="87"/>
        <v/>
      </c>
    </row>
    <row r="1411" spans="1:8" x14ac:dyDescent="0.25">
      <c r="A1411" s="13" t="s">
        <v>1604</v>
      </c>
      <c r="B1411" s="13" t="s">
        <v>1607</v>
      </c>
      <c r="C1411" s="14">
        <v>151</v>
      </c>
      <c r="D1411" s="14"/>
      <c r="E1411" s="14" t="str">
        <f t="shared" si="86"/>
        <v/>
      </c>
      <c r="F1411" s="15">
        <f t="shared" si="85"/>
        <v>0</v>
      </c>
      <c r="G1411" s="16">
        <f t="shared" si="88"/>
        <v>0</v>
      </c>
      <c r="H1411" s="16" t="str">
        <f t="shared" si="87"/>
        <v/>
      </c>
    </row>
    <row r="1412" spans="1:8" x14ac:dyDescent="0.25">
      <c r="A1412" s="13" t="s">
        <v>1604</v>
      </c>
      <c r="B1412" s="13" t="s">
        <v>1608</v>
      </c>
      <c r="C1412" s="14">
        <v>199</v>
      </c>
      <c r="D1412" s="14"/>
      <c r="E1412" s="14" t="str">
        <f t="shared" si="86"/>
        <v/>
      </c>
      <c r="F1412" s="15">
        <f t="shared" si="85"/>
        <v>0</v>
      </c>
      <c r="G1412" s="16">
        <f t="shared" si="88"/>
        <v>0</v>
      </c>
      <c r="H1412" s="16" t="str">
        <f t="shared" si="87"/>
        <v/>
      </c>
    </row>
    <row r="1413" spans="1:8" x14ac:dyDescent="0.25">
      <c r="A1413" s="13" t="s">
        <v>1604</v>
      </c>
      <c r="B1413" s="13" t="s">
        <v>1609</v>
      </c>
      <c r="C1413" s="14">
        <v>255</v>
      </c>
      <c r="D1413" s="14"/>
      <c r="E1413" s="14" t="str">
        <f t="shared" si="86"/>
        <v/>
      </c>
      <c r="F1413" s="15">
        <f t="shared" ref="F1413:F1476" si="89">$A$2</f>
        <v>0</v>
      </c>
      <c r="G1413" s="16">
        <f t="shared" si="88"/>
        <v>0</v>
      </c>
      <c r="H1413" s="16" t="str">
        <f t="shared" si="87"/>
        <v/>
      </c>
    </row>
    <row r="1414" spans="1:8" x14ac:dyDescent="0.25">
      <c r="A1414" s="13" t="s">
        <v>1604</v>
      </c>
      <c r="B1414" s="13" t="s">
        <v>1610</v>
      </c>
      <c r="C1414" s="14">
        <v>301</v>
      </c>
      <c r="D1414" s="14"/>
      <c r="E1414" s="14" t="str">
        <f t="shared" ref="E1414:E1477" si="90">IF(ISBLANK(D1414)=TRUE,"",C1414+D1414)</f>
        <v/>
      </c>
      <c r="F1414" s="15">
        <f t="shared" si="89"/>
        <v>0</v>
      </c>
      <c r="G1414" s="16">
        <f t="shared" si="88"/>
        <v>0</v>
      </c>
      <c r="H1414" s="16" t="str">
        <f t="shared" ref="H1414:H1477" si="91">IF(ISERR(E1414*F1414),"",E1414*F1414)</f>
        <v/>
      </c>
    </row>
    <row r="1415" spans="1:8" x14ac:dyDescent="0.25">
      <c r="A1415" s="13" t="s">
        <v>1604</v>
      </c>
      <c r="B1415" s="13" t="s">
        <v>1611</v>
      </c>
      <c r="C1415" s="14">
        <v>692</v>
      </c>
      <c r="D1415" s="14"/>
      <c r="E1415" s="14" t="str">
        <f t="shared" si="90"/>
        <v/>
      </c>
      <c r="F1415" s="15">
        <f t="shared" si="89"/>
        <v>0</v>
      </c>
      <c r="G1415" s="16">
        <f t="shared" si="88"/>
        <v>0</v>
      </c>
      <c r="H1415" s="16" t="str">
        <f t="shared" si="91"/>
        <v/>
      </c>
    </row>
    <row r="1416" spans="1:8" x14ac:dyDescent="0.25">
      <c r="A1416" s="13" t="s">
        <v>1604</v>
      </c>
      <c r="B1416" s="13" t="s">
        <v>1612</v>
      </c>
      <c r="C1416" s="14">
        <v>1035</v>
      </c>
      <c r="D1416" s="14"/>
      <c r="E1416" s="14" t="str">
        <f t="shared" si="90"/>
        <v/>
      </c>
      <c r="F1416" s="15">
        <f t="shared" si="89"/>
        <v>0</v>
      </c>
      <c r="G1416" s="16">
        <f t="shared" si="88"/>
        <v>0</v>
      </c>
      <c r="H1416" s="16" t="str">
        <f t="shared" si="91"/>
        <v/>
      </c>
    </row>
    <row r="1417" spans="1:8" x14ac:dyDescent="0.25">
      <c r="A1417" s="13" t="s">
        <v>1604</v>
      </c>
      <c r="B1417" s="13" t="s">
        <v>1613</v>
      </c>
      <c r="C1417" s="14">
        <v>1301</v>
      </c>
      <c r="D1417" s="14"/>
      <c r="E1417" s="14" t="str">
        <f t="shared" si="90"/>
        <v/>
      </c>
      <c r="F1417" s="15">
        <f t="shared" si="89"/>
        <v>0</v>
      </c>
      <c r="G1417" s="16">
        <f t="shared" si="88"/>
        <v>0</v>
      </c>
      <c r="H1417" s="16" t="str">
        <f t="shared" si="91"/>
        <v/>
      </c>
    </row>
    <row r="1418" spans="1:8" x14ac:dyDescent="0.25">
      <c r="A1418" s="13" t="s">
        <v>1614</v>
      </c>
      <c r="B1418" s="13" t="s">
        <v>1615</v>
      </c>
      <c r="C1418" s="14">
        <v>115</v>
      </c>
      <c r="D1418" s="14"/>
      <c r="E1418" s="14" t="str">
        <f t="shared" si="90"/>
        <v/>
      </c>
      <c r="F1418" s="15">
        <f t="shared" si="89"/>
        <v>0</v>
      </c>
      <c r="G1418" s="16">
        <f t="shared" si="88"/>
        <v>0</v>
      </c>
      <c r="H1418" s="16" t="str">
        <f t="shared" si="91"/>
        <v/>
      </c>
    </row>
    <row r="1419" spans="1:8" x14ac:dyDescent="0.25">
      <c r="A1419" s="13" t="s">
        <v>1614</v>
      </c>
      <c r="B1419" s="13" t="s">
        <v>1616</v>
      </c>
      <c r="C1419" s="14">
        <v>135</v>
      </c>
      <c r="D1419" s="14"/>
      <c r="E1419" s="14" t="str">
        <f t="shared" si="90"/>
        <v/>
      </c>
      <c r="F1419" s="15">
        <f t="shared" si="89"/>
        <v>0</v>
      </c>
      <c r="G1419" s="16">
        <f t="shared" si="88"/>
        <v>0</v>
      </c>
      <c r="H1419" s="16" t="str">
        <f t="shared" si="91"/>
        <v/>
      </c>
    </row>
    <row r="1420" spans="1:8" x14ac:dyDescent="0.25">
      <c r="A1420" s="13" t="s">
        <v>1614</v>
      </c>
      <c r="B1420" s="13" t="s">
        <v>1617</v>
      </c>
      <c r="C1420" s="14">
        <v>151</v>
      </c>
      <c r="D1420" s="14"/>
      <c r="E1420" s="14" t="str">
        <f t="shared" si="90"/>
        <v/>
      </c>
      <c r="F1420" s="15">
        <f t="shared" si="89"/>
        <v>0</v>
      </c>
      <c r="G1420" s="16">
        <f t="shared" si="88"/>
        <v>0</v>
      </c>
      <c r="H1420" s="16" t="str">
        <f t="shared" si="91"/>
        <v/>
      </c>
    </row>
    <row r="1421" spans="1:8" x14ac:dyDescent="0.25">
      <c r="A1421" s="13" t="s">
        <v>1614</v>
      </c>
      <c r="B1421" s="13" t="s">
        <v>1618</v>
      </c>
      <c r="C1421" s="14">
        <v>199</v>
      </c>
      <c r="D1421" s="14"/>
      <c r="E1421" s="14" t="str">
        <f t="shared" si="90"/>
        <v/>
      </c>
      <c r="F1421" s="15">
        <f t="shared" si="89"/>
        <v>0</v>
      </c>
      <c r="G1421" s="16">
        <f t="shared" si="88"/>
        <v>0</v>
      </c>
      <c r="H1421" s="16" t="str">
        <f t="shared" si="91"/>
        <v/>
      </c>
    </row>
    <row r="1422" spans="1:8" x14ac:dyDescent="0.25">
      <c r="A1422" s="13" t="s">
        <v>1614</v>
      </c>
      <c r="B1422" s="13" t="s">
        <v>1619</v>
      </c>
      <c r="C1422" s="14">
        <v>255</v>
      </c>
      <c r="D1422" s="14"/>
      <c r="E1422" s="14" t="str">
        <f t="shared" si="90"/>
        <v/>
      </c>
      <c r="F1422" s="15">
        <f t="shared" si="89"/>
        <v>0</v>
      </c>
      <c r="G1422" s="16">
        <f t="shared" si="88"/>
        <v>0</v>
      </c>
      <c r="H1422" s="16" t="str">
        <f t="shared" si="91"/>
        <v/>
      </c>
    </row>
    <row r="1423" spans="1:8" x14ac:dyDescent="0.25">
      <c r="A1423" s="13" t="s">
        <v>1614</v>
      </c>
      <c r="B1423" s="13" t="s">
        <v>1620</v>
      </c>
      <c r="C1423" s="14">
        <v>301</v>
      </c>
      <c r="D1423" s="14"/>
      <c r="E1423" s="14" t="str">
        <f t="shared" si="90"/>
        <v/>
      </c>
      <c r="F1423" s="15">
        <f t="shared" si="89"/>
        <v>0</v>
      </c>
      <c r="G1423" s="16">
        <f t="shared" si="88"/>
        <v>0</v>
      </c>
      <c r="H1423" s="16" t="str">
        <f t="shared" si="91"/>
        <v/>
      </c>
    </row>
    <row r="1424" spans="1:8" x14ac:dyDescent="0.25">
      <c r="A1424" s="13" t="s">
        <v>1614</v>
      </c>
      <c r="B1424" s="13" t="s">
        <v>1621</v>
      </c>
      <c r="C1424" s="14">
        <v>692</v>
      </c>
      <c r="D1424" s="14"/>
      <c r="E1424" s="14" t="str">
        <f t="shared" si="90"/>
        <v/>
      </c>
      <c r="F1424" s="15">
        <f t="shared" si="89"/>
        <v>0</v>
      </c>
      <c r="G1424" s="16">
        <f t="shared" si="88"/>
        <v>0</v>
      </c>
      <c r="H1424" s="16" t="str">
        <f t="shared" si="91"/>
        <v/>
      </c>
    </row>
    <row r="1425" spans="1:8" x14ac:dyDescent="0.25">
      <c r="A1425" s="13" t="s">
        <v>1614</v>
      </c>
      <c r="B1425" s="13" t="s">
        <v>1622</v>
      </c>
      <c r="C1425" s="14">
        <v>1035</v>
      </c>
      <c r="D1425" s="14"/>
      <c r="E1425" s="14" t="str">
        <f t="shared" si="90"/>
        <v/>
      </c>
      <c r="F1425" s="15">
        <f t="shared" si="89"/>
        <v>0</v>
      </c>
      <c r="G1425" s="16">
        <f t="shared" si="88"/>
        <v>0</v>
      </c>
      <c r="H1425" s="16" t="str">
        <f t="shared" si="91"/>
        <v/>
      </c>
    </row>
    <row r="1426" spans="1:8" x14ac:dyDescent="0.25">
      <c r="A1426" s="13" t="s">
        <v>1614</v>
      </c>
      <c r="B1426" s="13" t="s">
        <v>1623</v>
      </c>
      <c r="C1426" s="14">
        <v>1301</v>
      </c>
      <c r="D1426" s="14"/>
      <c r="E1426" s="14" t="str">
        <f t="shared" si="90"/>
        <v/>
      </c>
      <c r="F1426" s="15">
        <f t="shared" si="89"/>
        <v>0</v>
      </c>
      <c r="G1426" s="16">
        <f t="shared" si="88"/>
        <v>0</v>
      </c>
      <c r="H1426" s="16" t="str">
        <f t="shared" si="91"/>
        <v/>
      </c>
    </row>
    <row r="1427" spans="1:8" x14ac:dyDescent="0.25">
      <c r="A1427" s="13" t="s">
        <v>1624</v>
      </c>
      <c r="B1427" s="13" t="s">
        <v>1625</v>
      </c>
      <c r="C1427" s="14">
        <v>160</v>
      </c>
      <c r="D1427" s="14"/>
      <c r="E1427" s="14" t="str">
        <f t="shared" si="90"/>
        <v/>
      </c>
      <c r="F1427" s="15">
        <f t="shared" si="89"/>
        <v>0</v>
      </c>
      <c r="G1427" s="16">
        <f t="shared" si="88"/>
        <v>0</v>
      </c>
      <c r="H1427" s="16" t="str">
        <f t="shared" si="91"/>
        <v/>
      </c>
    </row>
    <row r="1428" spans="1:8" x14ac:dyDescent="0.25">
      <c r="A1428" s="13" t="s">
        <v>1624</v>
      </c>
      <c r="B1428" s="13" t="s">
        <v>1626</v>
      </c>
      <c r="C1428" s="14">
        <v>185</v>
      </c>
      <c r="D1428" s="14"/>
      <c r="E1428" s="14" t="str">
        <f t="shared" si="90"/>
        <v/>
      </c>
      <c r="F1428" s="15">
        <f t="shared" si="89"/>
        <v>0</v>
      </c>
      <c r="G1428" s="16">
        <f t="shared" si="88"/>
        <v>0</v>
      </c>
      <c r="H1428" s="16" t="str">
        <f t="shared" si="91"/>
        <v/>
      </c>
    </row>
    <row r="1429" spans="1:8" x14ac:dyDescent="0.25">
      <c r="A1429" s="13" t="s">
        <v>1624</v>
      </c>
      <c r="B1429" s="13" t="s">
        <v>1627</v>
      </c>
      <c r="C1429" s="14">
        <v>207</v>
      </c>
      <c r="D1429" s="14"/>
      <c r="E1429" s="14" t="str">
        <f t="shared" si="90"/>
        <v/>
      </c>
      <c r="F1429" s="15">
        <f t="shared" si="89"/>
        <v>0</v>
      </c>
      <c r="G1429" s="16">
        <f t="shared" si="88"/>
        <v>0</v>
      </c>
      <c r="H1429" s="16" t="str">
        <f t="shared" si="91"/>
        <v/>
      </c>
    </row>
    <row r="1430" spans="1:8" x14ac:dyDescent="0.25">
      <c r="A1430" s="13" t="s">
        <v>1624</v>
      </c>
      <c r="B1430" s="13" t="s">
        <v>1628</v>
      </c>
      <c r="C1430" s="14">
        <v>334</v>
      </c>
      <c r="D1430" s="14"/>
      <c r="E1430" s="14" t="str">
        <f t="shared" si="90"/>
        <v/>
      </c>
      <c r="F1430" s="15">
        <f t="shared" si="89"/>
        <v>0</v>
      </c>
      <c r="G1430" s="16">
        <f t="shared" si="88"/>
        <v>0</v>
      </c>
      <c r="H1430" s="16" t="str">
        <f t="shared" si="91"/>
        <v/>
      </c>
    </row>
    <row r="1431" spans="1:8" x14ac:dyDescent="0.25">
      <c r="A1431" s="13" t="s">
        <v>1624</v>
      </c>
      <c r="B1431" s="13" t="s">
        <v>1629</v>
      </c>
      <c r="C1431" s="14">
        <v>464</v>
      </c>
      <c r="D1431" s="14"/>
      <c r="E1431" s="14" t="str">
        <f t="shared" si="90"/>
        <v/>
      </c>
      <c r="F1431" s="15">
        <f t="shared" si="89"/>
        <v>0</v>
      </c>
      <c r="G1431" s="16">
        <f t="shared" si="88"/>
        <v>0</v>
      </c>
      <c r="H1431" s="16" t="str">
        <f t="shared" si="91"/>
        <v/>
      </c>
    </row>
    <row r="1432" spans="1:8" x14ac:dyDescent="0.25">
      <c r="A1432" s="13" t="s">
        <v>1624</v>
      </c>
      <c r="B1432" s="13" t="s">
        <v>1630</v>
      </c>
      <c r="C1432" s="14">
        <v>560</v>
      </c>
      <c r="D1432" s="14"/>
      <c r="E1432" s="14" t="str">
        <f t="shared" si="90"/>
        <v/>
      </c>
      <c r="F1432" s="15">
        <f t="shared" si="89"/>
        <v>0</v>
      </c>
      <c r="G1432" s="16">
        <f t="shared" si="88"/>
        <v>0</v>
      </c>
      <c r="H1432" s="16" t="str">
        <f t="shared" si="91"/>
        <v/>
      </c>
    </row>
    <row r="1433" spans="1:8" x14ac:dyDescent="0.25">
      <c r="A1433" s="13" t="s">
        <v>1624</v>
      </c>
      <c r="B1433" s="13" t="s">
        <v>1631</v>
      </c>
      <c r="C1433" s="14">
        <v>1117</v>
      </c>
      <c r="D1433" s="14"/>
      <c r="E1433" s="14" t="str">
        <f t="shared" si="90"/>
        <v/>
      </c>
      <c r="F1433" s="15">
        <f t="shared" si="89"/>
        <v>0</v>
      </c>
      <c r="G1433" s="16">
        <f t="shared" si="88"/>
        <v>0</v>
      </c>
      <c r="H1433" s="16" t="str">
        <f t="shared" si="91"/>
        <v/>
      </c>
    </row>
    <row r="1434" spans="1:8" x14ac:dyDescent="0.25">
      <c r="A1434" s="13" t="s">
        <v>1624</v>
      </c>
      <c r="B1434" s="13" t="s">
        <v>1632</v>
      </c>
      <c r="C1434" s="14">
        <v>1802</v>
      </c>
      <c r="D1434" s="14"/>
      <c r="E1434" s="14" t="str">
        <f t="shared" si="90"/>
        <v/>
      </c>
      <c r="F1434" s="15">
        <f t="shared" si="89"/>
        <v>0</v>
      </c>
      <c r="G1434" s="16">
        <f t="shared" si="88"/>
        <v>0</v>
      </c>
      <c r="H1434" s="16" t="str">
        <f t="shared" si="91"/>
        <v/>
      </c>
    </row>
    <row r="1435" spans="1:8" x14ac:dyDescent="0.25">
      <c r="A1435" s="13" t="s">
        <v>1624</v>
      </c>
      <c r="B1435" s="13" t="s">
        <v>1633</v>
      </c>
      <c r="C1435" s="14">
        <v>2533</v>
      </c>
      <c r="D1435" s="14"/>
      <c r="E1435" s="14" t="str">
        <f t="shared" si="90"/>
        <v/>
      </c>
      <c r="F1435" s="15">
        <f t="shared" si="89"/>
        <v>0</v>
      </c>
      <c r="G1435" s="16">
        <f t="shared" si="88"/>
        <v>0</v>
      </c>
      <c r="H1435" s="16" t="str">
        <f t="shared" si="91"/>
        <v/>
      </c>
    </row>
    <row r="1436" spans="1:8" x14ac:dyDescent="0.25">
      <c r="A1436" s="13" t="s">
        <v>1634</v>
      </c>
      <c r="B1436" s="13" t="s">
        <v>1635</v>
      </c>
      <c r="C1436" s="14">
        <v>160</v>
      </c>
      <c r="D1436" s="14"/>
      <c r="E1436" s="14" t="str">
        <f t="shared" si="90"/>
        <v/>
      </c>
      <c r="F1436" s="15">
        <f t="shared" si="89"/>
        <v>0</v>
      </c>
      <c r="G1436" s="16">
        <f t="shared" si="88"/>
        <v>0</v>
      </c>
      <c r="H1436" s="16" t="str">
        <f t="shared" si="91"/>
        <v/>
      </c>
    </row>
    <row r="1437" spans="1:8" x14ac:dyDescent="0.25">
      <c r="A1437" s="13" t="s">
        <v>1634</v>
      </c>
      <c r="B1437" s="13" t="s">
        <v>1636</v>
      </c>
      <c r="C1437" s="14">
        <v>185</v>
      </c>
      <c r="D1437" s="14"/>
      <c r="E1437" s="14" t="str">
        <f t="shared" si="90"/>
        <v/>
      </c>
      <c r="F1437" s="15">
        <f t="shared" si="89"/>
        <v>0</v>
      </c>
      <c r="G1437" s="16">
        <f t="shared" si="88"/>
        <v>0</v>
      </c>
      <c r="H1437" s="16" t="str">
        <f t="shared" si="91"/>
        <v/>
      </c>
    </row>
    <row r="1438" spans="1:8" x14ac:dyDescent="0.25">
      <c r="A1438" s="13" t="s">
        <v>1634</v>
      </c>
      <c r="B1438" s="13" t="s">
        <v>1637</v>
      </c>
      <c r="C1438" s="14">
        <v>207</v>
      </c>
      <c r="D1438" s="14"/>
      <c r="E1438" s="14" t="str">
        <f t="shared" si="90"/>
        <v/>
      </c>
      <c r="F1438" s="15">
        <f t="shared" si="89"/>
        <v>0</v>
      </c>
      <c r="G1438" s="16">
        <f t="shared" si="88"/>
        <v>0</v>
      </c>
      <c r="H1438" s="16" t="str">
        <f t="shared" si="91"/>
        <v/>
      </c>
    </row>
    <row r="1439" spans="1:8" x14ac:dyDescent="0.25">
      <c r="A1439" s="13" t="s">
        <v>1634</v>
      </c>
      <c r="B1439" s="13" t="s">
        <v>1638</v>
      </c>
      <c r="C1439" s="14">
        <v>334</v>
      </c>
      <c r="D1439" s="14"/>
      <c r="E1439" s="14" t="str">
        <f t="shared" si="90"/>
        <v/>
      </c>
      <c r="F1439" s="15">
        <f t="shared" si="89"/>
        <v>0</v>
      </c>
      <c r="G1439" s="16">
        <f t="shared" si="88"/>
        <v>0</v>
      </c>
      <c r="H1439" s="16" t="str">
        <f t="shared" si="91"/>
        <v/>
      </c>
    </row>
    <row r="1440" spans="1:8" x14ac:dyDescent="0.25">
      <c r="A1440" s="13" t="s">
        <v>1634</v>
      </c>
      <c r="B1440" s="13" t="s">
        <v>1639</v>
      </c>
      <c r="C1440" s="14">
        <v>464</v>
      </c>
      <c r="D1440" s="14"/>
      <c r="E1440" s="14" t="str">
        <f t="shared" si="90"/>
        <v/>
      </c>
      <c r="F1440" s="15">
        <f t="shared" si="89"/>
        <v>0</v>
      </c>
      <c r="G1440" s="16">
        <f t="shared" si="88"/>
        <v>0</v>
      </c>
      <c r="H1440" s="16" t="str">
        <f t="shared" si="91"/>
        <v/>
      </c>
    </row>
    <row r="1441" spans="1:8" x14ac:dyDescent="0.25">
      <c r="A1441" s="13" t="s">
        <v>1634</v>
      </c>
      <c r="B1441" s="13" t="s">
        <v>1640</v>
      </c>
      <c r="C1441" s="14">
        <v>560</v>
      </c>
      <c r="D1441" s="14"/>
      <c r="E1441" s="14" t="str">
        <f t="shared" si="90"/>
        <v/>
      </c>
      <c r="F1441" s="15">
        <f t="shared" si="89"/>
        <v>0</v>
      </c>
      <c r="G1441" s="16">
        <f t="shared" si="88"/>
        <v>0</v>
      </c>
      <c r="H1441" s="16" t="str">
        <f t="shared" si="91"/>
        <v/>
      </c>
    </row>
    <row r="1442" spans="1:8" x14ac:dyDescent="0.25">
      <c r="A1442" s="13" t="s">
        <v>1634</v>
      </c>
      <c r="B1442" s="13" t="s">
        <v>1641</v>
      </c>
      <c r="C1442" s="14">
        <v>1117</v>
      </c>
      <c r="D1442" s="14"/>
      <c r="E1442" s="14" t="str">
        <f t="shared" si="90"/>
        <v/>
      </c>
      <c r="F1442" s="15">
        <f t="shared" si="89"/>
        <v>0</v>
      </c>
      <c r="G1442" s="16">
        <f t="shared" si="88"/>
        <v>0</v>
      </c>
      <c r="H1442" s="16" t="str">
        <f t="shared" si="91"/>
        <v/>
      </c>
    </row>
    <row r="1443" spans="1:8" x14ac:dyDescent="0.25">
      <c r="A1443" s="13" t="s">
        <v>1634</v>
      </c>
      <c r="B1443" s="13" t="s">
        <v>1642</v>
      </c>
      <c r="C1443" s="14">
        <v>1802</v>
      </c>
      <c r="D1443" s="14"/>
      <c r="E1443" s="14" t="str">
        <f t="shared" si="90"/>
        <v/>
      </c>
      <c r="F1443" s="15">
        <f t="shared" si="89"/>
        <v>0</v>
      </c>
      <c r="G1443" s="16">
        <f t="shared" si="88"/>
        <v>0</v>
      </c>
      <c r="H1443" s="16" t="str">
        <f t="shared" si="91"/>
        <v/>
      </c>
    </row>
    <row r="1444" spans="1:8" x14ac:dyDescent="0.25">
      <c r="A1444" s="13" t="s">
        <v>1634</v>
      </c>
      <c r="B1444" s="13" t="s">
        <v>1643</v>
      </c>
      <c r="C1444" s="14">
        <v>2533</v>
      </c>
      <c r="D1444" s="14"/>
      <c r="E1444" s="14" t="str">
        <f t="shared" si="90"/>
        <v/>
      </c>
      <c r="F1444" s="15">
        <f t="shared" si="89"/>
        <v>0</v>
      </c>
      <c r="G1444" s="16">
        <f t="shared" si="88"/>
        <v>0</v>
      </c>
      <c r="H1444" s="16" t="str">
        <f t="shared" si="91"/>
        <v/>
      </c>
    </row>
    <row r="1445" spans="1:8" x14ac:dyDescent="0.25">
      <c r="A1445" s="13" t="s">
        <v>1644</v>
      </c>
      <c r="B1445" s="13" t="s">
        <v>1645</v>
      </c>
      <c r="C1445" s="14">
        <v>179</v>
      </c>
      <c r="D1445" s="14"/>
      <c r="E1445" s="14" t="str">
        <f t="shared" si="90"/>
        <v/>
      </c>
      <c r="F1445" s="15">
        <f t="shared" si="89"/>
        <v>0</v>
      </c>
      <c r="G1445" s="16">
        <f t="shared" si="88"/>
        <v>0</v>
      </c>
      <c r="H1445" s="16" t="str">
        <f t="shared" si="91"/>
        <v/>
      </c>
    </row>
    <row r="1446" spans="1:8" x14ac:dyDescent="0.25">
      <c r="A1446" s="13" t="s">
        <v>1644</v>
      </c>
      <c r="B1446" s="13" t="s">
        <v>1646</v>
      </c>
      <c r="C1446" s="14">
        <v>221</v>
      </c>
      <c r="D1446" s="14"/>
      <c r="E1446" s="14" t="str">
        <f t="shared" si="90"/>
        <v/>
      </c>
      <c r="F1446" s="15">
        <f t="shared" si="89"/>
        <v>0</v>
      </c>
      <c r="G1446" s="16">
        <f t="shared" si="88"/>
        <v>0</v>
      </c>
      <c r="H1446" s="16" t="str">
        <f t="shared" si="91"/>
        <v/>
      </c>
    </row>
    <row r="1447" spans="1:8" x14ac:dyDescent="0.25">
      <c r="A1447" s="13" t="s">
        <v>1644</v>
      </c>
      <c r="B1447" s="13" t="s">
        <v>1647</v>
      </c>
      <c r="C1447" s="14">
        <v>266</v>
      </c>
      <c r="D1447" s="14"/>
      <c r="E1447" s="14" t="str">
        <f t="shared" si="90"/>
        <v/>
      </c>
      <c r="F1447" s="15">
        <f t="shared" si="89"/>
        <v>0</v>
      </c>
      <c r="G1447" s="16">
        <f t="shared" si="88"/>
        <v>0</v>
      </c>
      <c r="H1447" s="16" t="str">
        <f t="shared" si="91"/>
        <v/>
      </c>
    </row>
    <row r="1448" spans="1:8" x14ac:dyDescent="0.25">
      <c r="A1448" s="13" t="s">
        <v>1644</v>
      </c>
      <c r="B1448" s="13" t="s">
        <v>1648</v>
      </c>
      <c r="C1448" s="14">
        <v>416</v>
      </c>
      <c r="D1448" s="14"/>
      <c r="E1448" s="14" t="str">
        <f t="shared" si="90"/>
        <v/>
      </c>
      <c r="F1448" s="15">
        <f t="shared" si="89"/>
        <v>0</v>
      </c>
      <c r="G1448" s="16">
        <f t="shared" si="88"/>
        <v>0</v>
      </c>
      <c r="H1448" s="16" t="str">
        <f t="shared" si="91"/>
        <v/>
      </c>
    </row>
    <row r="1449" spans="1:8" x14ac:dyDescent="0.25">
      <c r="A1449" s="13" t="s">
        <v>1644</v>
      </c>
      <c r="B1449" s="13" t="s">
        <v>1649</v>
      </c>
      <c r="C1449" s="14">
        <v>551</v>
      </c>
      <c r="D1449" s="14"/>
      <c r="E1449" s="14" t="str">
        <f t="shared" si="90"/>
        <v/>
      </c>
      <c r="F1449" s="15">
        <f t="shared" si="89"/>
        <v>0</v>
      </c>
      <c r="G1449" s="16">
        <f t="shared" si="88"/>
        <v>0</v>
      </c>
      <c r="H1449" s="16" t="str">
        <f t="shared" si="91"/>
        <v/>
      </c>
    </row>
    <row r="1450" spans="1:8" x14ac:dyDescent="0.25">
      <c r="A1450" s="13" t="s">
        <v>1644</v>
      </c>
      <c r="B1450" s="13" t="s">
        <v>1650</v>
      </c>
      <c r="C1450" s="14">
        <v>730</v>
      </c>
      <c r="D1450" s="14"/>
      <c r="E1450" s="14" t="str">
        <f t="shared" si="90"/>
        <v/>
      </c>
      <c r="F1450" s="15">
        <f t="shared" si="89"/>
        <v>0</v>
      </c>
      <c r="G1450" s="16">
        <f t="shared" si="88"/>
        <v>0</v>
      </c>
      <c r="H1450" s="16" t="str">
        <f t="shared" si="91"/>
        <v/>
      </c>
    </row>
    <row r="1451" spans="1:8" x14ac:dyDescent="0.25">
      <c r="A1451" s="13" t="s">
        <v>1644</v>
      </c>
      <c r="B1451" s="13" t="s">
        <v>1651</v>
      </c>
      <c r="C1451" s="14">
        <v>1428</v>
      </c>
      <c r="D1451" s="14"/>
      <c r="E1451" s="14" t="str">
        <f t="shared" si="90"/>
        <v/>
      </c>
      <c r="F1451" s="15">
        <f t="shared" si="89"/>
        <v>0</v>
      </c>
      <c r="G1451" s="16">
        <f t="shared" si="88"/>
        <v>0</v>
      </c>
      <c r="H1451" s="16" t="str">
        <f t="shared" si="91"/>
        <v/>
      </c>
    </row>
    <row r="1452" spans="1:8" x14ac:dyDescent="0.25">
      <c r="A1452" s="13" t="s">
        <v>1644</v>
      </c>
      <c r="B1452" s="13" t="s">
        <v>1652</v>
      </c>
      <c r="C1452" s="14">
        <v>2107</v>
      </c>
      <c r="D1452" s="14"/>
      <c r="E1452" s="14" t="str">
        <f t="shared" si="90"/>
        <v/>
      </c>
      <c r="F1452" s="15">
        <f t="shared" si="89"/>
        <v>0</v>
      </c>
      <c r="G1452" s="16">
        <f t="shared" si="88"/>
        <v>0</v>
      </c>
      <c r="H1452" s="16" t="str">
        <f t="shared" si="91"/>
        <v/>
      </c>
    </row>
    <row r="1453" spans="1:8" x14ac:dyDescent="0.25">
      <c r="A1453" s="13" t="s">
        <v>1644</v>
      </c>
      <c r="B1453" s="13" t="s">
        <v>1653</v>
      </c>
      <c r="C1453" s="14">
        <v>3110</v>
      </c>
      <c r="D1453" s="14"/>
      <c r="E1453" s="14" t="str">
        <f t="shared" si="90"/>
        <v/>
      </c>
      <c r="F1453" s="15">
        <f t="shared" si="89"/>
        <v>0</v>
      </c>
      <c r="G1453" s="16">
        <f t="shared" ref="G1453:G1516" si="92">F1453*C1453</f>
        <v>0</v>
      </c>
      <c r="H1453" s="16" t="str">
        <f t="shared" si="91"/>
        <v/>
      </c>
    </row>
    <row r="1454" spans="1:8" x14ac:dyDescent="0.25">
      <c r="A1454" s="13" t="s">
        <v>1644</v>
      </c>
      <c r="B1454" s="13" t="s">
        <v>1654</v>
      </c>
      <c r="C1454" s="14">
        <v>4265</v>
      </c>
      <c r="D1454" s="14"/>
      <c r="E1454" s="14" t="str">
        <f t="shared" si="90"/>
        <v/>
      </c>
      <c r="F1454" s="15">
        <f t="shared" si="89"/>
        <v>0</v>
      </c>
      <c r="G1454" s="16">
        <f t="shared" si="92"/>
        <v>0</v>
      </c>
      <c r="H1454" s="16" t="str">
        <f t="shared" si="91"/>
        <v/>
      </c>
    </row>
    <row r="1455" spans="1:8" x14ac:dyDescent="0.25">
      <c r="A1455" s="13" t="s">
        <v>1644</v>
      </c>
      <c r="B1455" s="13" t="s">
        <v>1655</v>
      </c>
      <c r="C1455" s="14">
        <v>8523</v>
      </c>
      <c r="D1455" s="14"/>
      <c r="E1455" s="14" t="str">
        <f t="shared" si="90"/>
        <v/>
      </c>
      <c r="F1455" s="15">
        <f t="shared" si="89"/>
        <v>0</v>
      </c>
      <c r="G1455" s="16">
        <f t="shared" si="92"/>
        <v>0</v>
      </c>
      <c r="H1455" s="16" t="str">
        <f t="shared" si="91"/>
        <v/>
      </c>
    </row>
    <row r="1456" spans="1:8" x14ac:dyDescent="0.25">
      <c r="A1456" s="13" t="s">
        <v>1644</v>
      </c>
      <c r="B1456" s="13" t="s">
        <v>1656</v>
      </c>
      <c r="C1456" s="14">
        <v>9551</v>
      </c>
      <c r="D1456" s="14"/>
      <c r="E1456" s="14" t="str">
        <f t="shared" si="90"/>
        <v/>
      </c>
      <c r="F1456" s="15">
        <f t="shared" si="89"/>
        <v>0</v>
      </c>
      <c r="G1456" s="16">
        <f t="shared" si="92"/>
        <v>0</v>
      </c>
      <c r="H1456" s="16" t="str">
        <f t="shared" si="91"/>
        <v/>
      </c>
    </row>
    <row r="1457" spans="1:8" x14ac:dyDescent="0.25">
      <c r="A1457" s="13" t="s">
        <v>1657</v>
      </c>
      <c r="B1457" s="13" t="s">
        <v>1658</v>
      </c>
      <c r="C1457" s="14">
        <v>179</v>
      </c>
      <c r="D1457" s="14"/>
      <c r="E1457" s="14" t="str">
        <f t="shared" si="90"/>
        <v/>
      </c>
      <c r="F1457" s="15">
        <f t="shared" si="89"/>
        <v>0</v>
      </c>
      <c r="G1457" s="16">
        <f t="shared" si="92"/>
        <v>0</v>
      </c>
      <c r="H1457" s="16" t="str">
        <f t="shared" si="91"/>
        <v/>
      </c>
    </row>
    <row r="1458" spans="1:8" x14ac:dyDescent="0.25">
      <c r="A1458" s="13" t="s">
        <v>1657</v>
      </c>
      <c r="B1458" s="13" t="s">
        <v>1659</v>
      </c>
      <c r="C1458" s="14">
        <v>221</v>
      </c>
      <c r="D1458" s="14"/>
      <c r="E1458" s="14" t="str">
        <f t="shared" si="90"/>
        <v/>
      </c>
      <c r="F1458" s="15">
        <f t="shared" si="89"/>
        <v>0</v>
      </c>
      <c r="G1458" s="16">
        <f t="shared" si="92"/>
        <v>0</v>
      </c>
      <c r="H1458" s="16" t="str">
        <f t="shared" si="91"/>
        <v/>
      </c>
    </row>
    <row r="1459" spans="1:8" x14ac:dyDescent="0.25">
      <c r="A1459" s="13" t="s">
        <v>1657</v>
      </c>
      <c r="B1459" s="13" t="s">
        <v>1660</v>
      </c>
      <c r="C1459" s="14">
        <v>266</v>
      </c>
      <c r="D1459" s="14"/>
      <c r="E1459" s="14" t="str">
        <f t="shared" si="90"/>
        <v/>
      </c>
      <c r="F1459" s="15">
        <f t="shared" si="89"/>
        <v>0</v>
      </c>
      <c r="G1459" s="16">
        <f t="shared" si="92"/>
        <v>0</v>
      </c>
      <c r="H1459" s="16" t="str">
        <f t="shared" si="91"/>
        <v/>
      </c>
    </row>
    <row r="1460" spans="1:8" x14ac:dyDescent="0.25">
      <c r="A1460" s="13" t="s">
        <v>1657</v>
      </c>
      <c r="B1460" s="13" t="s">
        <v>1661</v>
      </c>
      <c r="C1460" s="14">
        <v>416</v>
      </c>
      <c r="D1460" s="14"/>
      <c r="E1460" s="14" t="str">
        <f t="shared" si="90"/>
        <v/>
      </c>
      <c r="F1460" s="15">
        <f t="shared" si="89"/>
        <v>0</v>
      </c>
      <c r="G1460" s="16">
        <f t="shared" si="92"/>
        <v>0</v>
      </c>
      <c r="H1460" s="16" t="str">
        <f t="shared" si="91"/>
        <v/>
      </c>
    </row>
    <row r="1461" spans="1:8" x14ac:dyDescent="0.25">
      <c r="A1461" s="13" t="s">
        <v>1657</v>
      </c>
      <c r="B1461" s="13" t="s">
        <v>1662</v>
      </c>
      <c r="C1461" s="14">
        <v>551</v>
      </c>
      <c r="D1461" s="14"/>
      <c r="E1461" s="14" t="str">
        <f t="shared" si="90"/>
        <v/>
      </c>
      <c r="F1461" s="15">
        <f t="shared" si="89"/>
        <v>0</v>
      </c>
      <c r="G1461" s="16">
        <f t="shared" si="92"/>
        <v>0</v>
      </c>
      <c r="H1461" s="16" t="str">
        <f t="shared" si="91"/>
        <v/>
      </c>
    </row>
    <row r="1462" spans="1:8" x14ac:dyDescent="0.25">
      <c r="A1462" s="13" t="s">
        <v>1657</v>
      </c>
      <c r="B1462" s="13" t="s">
        <v>1663</v>
      </c>
      <c r="C1462" s="14">
        <v>730</v>
      </c>
      <c r="D1462" s="14"/>
      <c r="E1462" s="14" t="str">
        <f t="shared" si="90"/>
        <v/>
      </c>
      <c r="F1462" s="15">
        <f t="shared" si="89"/>
        <v>0</v>
      </c>
      <c r="G1462" s="16">
        <f t="shared" si="92"/>
        <v>0</v>
      </c>
      <c r="H1462" s="16" t="str">
        <f t="shared" si="91"/>
        <v/>
      </c>
    </row>
    <row r="1463" spans="1:8" x14ac:dyDescent="0.25">
      <c r="A1463" s="13" t="s">
        <v>1657</v>
      </c>
      <c r="B1463" s="13" t="s">
        <v>1664</v>
      </c>
      <c r="C1463" s="14">
        <v>1430</v>
      </c>
      <c r="D1463" s="14"/>
      <c r="E1463" s="14" t="str">
        <f t="shared" si="90"/>
        <v/>
      </c>
      <c r="F1463" s="15">
        <f t="shared" si="89"/>
        <v>0</v>
      </c>
      <c r="G1463" s="16">
        <f t="shared" si="92"/>
        <v>0</v>
      </c>
      <c r="H1463" s="16" t="str">
        <f t="shared" si="91"/>
        <v/>
      </c>
    </row>
    <row r="1464" spans="1:8" x14ac:dyDescent="0.25">
      <c r="A1464" s="13" t="s">
        <v>1657</v>
      </c>
      <c r="B1464" s="13" t="s">
        <v>1665</v>
      </c>
      <c r="C1464" s="14">
        <v>2107</v>
      </c>
      <c r="D1464" s="14"/>
      <c r="E1464" s="14" t="str">
        <f t="shared" si="90"/>
        <v/>
      </c>
      <c r="F1464" s="15">
        <f t="shared" si="89"/>
        <v>0</v>
      </c>
      <c r="G1464" s="16">
        <f t="shared" si="92"/>
        <v>0</v>
      </c>
      <c r="H1464" s="16" t="str">
        <f t="shared" si="91"/>
        <v/>
      </c>
    </row>
    <row r="1465" spans="1:8" x14ac:dyDescent="0.25">
      <c r="A1465" s="13" t="s">
        <v>1657</v>
      </c>
      <c r="B1465" s="13" t="s">
        <v>1666</v>
      </c>
      <c r="C1465" s="14">
        <v>3110</v>
      </c>
      <c r="D1465" s="14"/>
      <c r="E1465" s="14" t="str">
        <f t="shared" si="90"/>
        <v/>
      </c>
      <c r="F1465" s="15">
        <f t="shared" si="89"/>
        <v>0</v>
      </c>
      <c r="G1465" s="16">
        <f t="shared" si="92"/>
        <v>0</v>
      </c>
      <c r="H1465" s="16" t="str">
        <f t="shared" si="91"/>
        <v/>
      </c>
    </row>
    <row r="1466" spans="1:8" x14ac:dyDescent="0.25">
      <c r="A1466" s="13" t="s">
        <v>1657</v>
      </c>
      <c r="B1466" s="13" t="s">
        <v>1667</v>
      </c>
      <c r="C1466" s="14">
        <v>4265</v>
      </c>
      <c r="D1466" s="14"/>
      <c r="E1466" s="14" t="str">
        <f t="shared" si="90"/>
        <v/>
      </c>
      <c r="F1466" s="15">
        <f t="shared" si="89"/>
        <v>0</v>
      </c>
      <c r="G1466" s="16">
        <f t="shared" si="92"/>
        <v>0</v>
      </c>
      <c r="H1466" s="16" t="str">
        <f t="shared" si="91"/>
        <v/>
      </c>
    </row>
    <row r="1467" spans="1:8" x14ac:dyDescent="0.25">
      <c r="A1467" s="13" t="s">
        <v>1668</v>
      </c>
      <c r="B1467" s="13" t="s">
        <v>1669</v>
      </c>
      <c r="C1467" s="14">
        <v>147</v>
      </c>
      <c r="D1467" s="14"/>
      <c r="E1467" s="14" t="str">
        <f t="shared" si="90"/>
        <v/>
      </c>
      <c r="F1467" s="15">
        <f t="shared" si="89"/>
        <v>0</v>
      </c>
      <c r="G1467" s="16">
        <f t="shared" si="92"/>
        <v>0</v>
      </c>
      <c r="H1467" s="16" t="str">
        <f t="shared" si="91"/>
        <v/>
      </c>
    </row>
    <row r="1468" spans="1:8" x14ac:dyDescent="0.25">
      <c r="A1468" s="13" t="s">
        <v>1668</v>
      </c>
      <c r="B1468" s="13" t="s">
        <v>1670</v>
      </c>
      <c r="C1468" s="14">
        <v>181</v>
      </c>
      <c r="D1468" s="14"/>
      <c r="E1468" s="14" t="str">
        <f t="shared" si="90"/>
        <v/>
      </c>
      <c r="F1468" s="15">
        <f t="shared" si="89"/>
        <v>0</v>
      </c>
      <c r="G1468" s="16">
        <f t="shared" si="92"/>
        <v>0</v>
      </c>
      <c r="H1468" s="16" t="str">
        <f t="shared" si="91"/>
        <v/>
      </c>
    </row>
    <row r="1469" spans="1:8" x14ac:dyDescent="0.25">
      <c r="A1469" s="13" t="s">
        <v>1668</v>
      </c>
      <c r="B1469" s="13" t="s">
        <v>1671</v>
      </c>
      <c r="C1469" s="14">
        <v>194</v>
      </c>
      <c r="D1469" s="14"/>
      <c r="E1469" s="14" t="str">
        <f t="shared" si="90"/>
        <v/>
      </c>
      <c r="F1469" s="15">
        <f t="shared" si="89"/>
        <v>0</v>
      </c>
      <c r="G1469" s="16">
        <f t="shared" si="92"/>
        <v>0</v>
      </c>
      <c r="H1469" s="16" t="str">
        <f t="shared" si="91"/>
        <v/>
      </c>
    </row>
    <row r="1470" spans="1:8" x14ac:dyDescent="0.25">
      <c r="A1470" s="13" t="s">
        <v>1668</v>
      </c>
      <c r="B1470" s="13" t="s">
        <v>1672</v>
      </c>
      <c r="C1470" s="14">
        <v>266</v>
      </c>
      <c r="D1470" s="14"/>
      <c r="E1470" s="14" t="str">
        <f t="shared" si="90"/>
        <v/>
      </c>
      <c r="F1470" s="15">
        <f t="shared" si="89"/>
        <v>0</v>
      </c>
      <c r="G1470" s="16">
        <f t="shared" si="92"/>
        <v>0</v>
      </c>
      <c r="H1470" s="16" t="str">
        <f t="shared" si="91"/>
        <v/>
      </c>
    </row>
    <row r="1471" spans="1:8" x14ac:dyDescent="0.25">
      <c r="A1471" s="13" t="s">
        <v>1668</v>
      </c>
      <c r="B1471" s="13" t="s">
        <v>1673</v>
      </c>
      <c r="C1471" s="14">
        <v>350</v>
      </c>
      <c r="D1471" s="14"/>
      <c r="E1471" s="14" t="str">
        <f t="shared" si="90"/>
        <v/>
      </c>
      <c r="F1471" s="15">
        <f t="shared" si="89"/>
        <v>0</v>
      </c>
      <c r="G1471" s="16">
        <f t="shared" si="92"/>
        <v>0</v>
      </c>
      <c r="H1471" s="16" t="str">
        <f t="shared" si="91"/>
        <v/>
      </c>
    </row>
    <row r="1472" spans="1:8" x14ac:dyDescent="0.25">
      <c r="A1472" s="13" t="s">
        <v>1668</v>
      </c>
      <c r="B1472" s="13" t="s">
        <v>1674</v>
      </c>
      <c r="C1472" s="14">
        <v>396</v>
      </c>
      <c r="D1472" s="14"/>
      <c r="E1472" s="14" t="str">
        <f t="shared" si="90"/>
        <v/>
      </c>
      <c r="F1472" s="15">
        <f t="shared" si="89"/>
        <v>0</v>
      </c>
      <c r="G1472" s="16">
        <f t="shared" si="92"/>
        <v>0</v>
      </c>
      <c r="H1472" s="16" t="str">
        <f t="shared" si="91"/>
        <v/>
      </c>
    </row>
    <row r="1473" spans="1:8" x14ac:dyDescent="0.25">
      <c r="A1473" s="13" t="s">
        <v>1668</v>
      </c>
      <c r="B1473" s="13" t="s">
        <v>1675</v>
      </c>
      <c r="C1473" s="14">
        <v>801</v>
      </c>
      <c r="D1473" s="14"/>
      <c r="E1473" s="14" t="str">
        <f t="shared" si="90"/>
        <v/>
      </c>
      <c r="F1473" s="15">
        <f t="shared" si="89"/>
        <v>0</v>
      </c>
      <c r="G1473" s="16">
        <f t="shared" si="92"/>
        <v>0</v>
      </c>
      <c r="H1473" s="16" t="str">
        <f t="shared" si="91"/>
        <v/>
      </c>
    </row>
    <row r="1474" spans="1:8" x14ac:dyDescent="0.25">
      <c r="A1474" s="13" t="s">
        <v>1668</v>
      </c>
      <c r="B1474" s="13" t="s">
        <v>1676</v>
      </c>
      <c r="C1474" s="14">
        <v>1150</v>
      </c>
      <c r="D1474" s="14"/>
      <c r="E1474" s="14" t="str">
        <f t="shared" si="90"/>
        <v/>
      </c>
      <c r="F1474" s="15">
        <f t="shared" si="89"/>
        <v>0</v>
      </c>
      <c r="G1474" s="16">
        <f t="shared" si="92"/>
        <v>0</v>
      </c>
      <c r="H1474" s="16" t="str">
        <f t="shared" si="91"/>
        <v/>
      </c>
    </row>
    <row r="1475" spans="1:8" x14ac:dyDescent="0.25">
      <c r="A1475" s="13" t="s">
        <v>1668</v>
      </c>
      <c r="B1475" s="13" t="s">
        <v>1677</v>
      </c>
      <c r="C1475" s="14">
        <v>1505</v>
      </c>
      <c r="D1475" s="14"/>
      <c r="E1475" s="14" t="str">
        <f t="shared" si="90"/>
        <v/>
      </c>
      <c r="F1475" s="15">
        <f t="shared" si="89"/>
        <v>0</v>
      </c>
      <c r="G1475" s="16">
        <f t="shared" si="92"/>
        <v>0</v>
      </c>
      <c r="H1475" s="16" t="str">
        <f t="shared" si="91"/>
        <v/>
      </c>
    </row>
    <row r="1476" spans="1:8" x14ac:dyDescent="0.25">
      <c r="A1476" s="13" t="s">
        <v>1668</v>
      </c>
      <c r="B1476" s="13" t="s">
        <v>1678</v>
      </c>
      <c r="C1476" s="14">
        <v>1878</v>
      </c>
      <c r="D1476" s="14"/>
      <c r="E1476" s="14" t="str">
        <f t="shared" si="90"/>
        <v/>
      </c>
      <c r="F1476" s="15">
        <f t="shared" si="89"/>
        <v>0</v>
      </c>
      <c r="G1476" s="16">
        <f t="shared" si="92"/>
        <v>0</v>
      </c>
      <c r="H1476" s="16" t="str">
        <f t="shared" si="91"/>
        <v/>
      </c>
    </row>
    <row r="1477" spans="1:8" x14ac:dyDescent="0.25">
      <c r="A1477" s="13" t="s">
        <v>1668</v>
      </c>
      <c r="B1477" s="13" t="s">
        <v>1679</v>
      </c>
      <c r="C1477" s="14">
        <v>3506</v>
      </c>
      <c r="D1477" s="14"/>
      <c r="E1477" s="14" t="str">
        <f t="shared" si="90"/>
        <v/>
      </c>
      <c r="F1477" s="15">
        <f t="shared" ref="F1477:F1540" si="93">$A$2</f>
        <v>0</v>
      </c>
      <c r="G1477" s="16">
        <f t="shared" si="92"/>
        <v>0</v>
      </c>
      <c r="H1477" s="16" t="str">
        <f t="shared" si="91"/>
        <v/>
      </c>
    </row>
    <row r="1478" spans="1:8" x14ac:dyDescent="0.25">
      <c r="A1478" s="13" t="s">
        <v>1668</v>
      </c>
      <c r="B1478" s="13" t="s">
        <v>1680</v>
      </c>
      <c r="C1478" s="14">
        <v>4522</v>
      </c>
      <c r="D1478" s="14"/>
      <c r="E1478" s="14" t="str">
        <f t="shared" ref="E1478:E1541" si="94">IF(ISBLANK(D1478)=TRUE,"",C1478+D1478)</f>
        <v/>
      </c>
      <c r="F1478" s="15">
        <f t="shared" si="93"/>
        <v>0</v>
      </c>
      <c r="G1478" s="16">
        <f t="shared" si="92"/>
        <v>0</v>
      </c>
      <c r="H1478" s="16" t="str">
        <f t="shared" ref="H1478:H1541" si="95">IF(ISERR(E1478*F1478),"",E1478*F1478)</f>
        <v/>
      </c>
    </row>
    <row r="1479" spans="1:8" x14ac:dyDescent="0.25">
      <c r="A1479" s="13" t="s">
        <v>1668</v>
      </c>
      <c r="B1479" s="13" t="s">
        <v>1681</v>
      </c>
      <c r="C1479" s="14">
        <v>6104</v>
      </c>
      <c r="D1479" s="14"/>
      <c r="E1479" s="14" t="str">
        <f t="shared" si="94"/>
        <v/>
      </c>
      <c r="F1479" s="15">
        <f t="shared" si="93"/>
        <v>0</v>
      </c>
      <c r="G1479" s="16">
        <f t="shared" si="92"/>
        <v>0</v>
      </c>
      <c r="H1479" s="16" t="str">
        <f t="shared" si="95"/>
        <v/>
      </c>
    </row>
    <row r="1480" spans="1:8" x14ac:dyDescent="0.25">
      <c r="A1480" s="13" t="s">
        <v>1668</v>
      </c>
      <c r="B1480" s="13" t="s">
        <v>1682</v>
      </c>
      <c r="C1480" s="14">
        <v>9942</v>
      </c>
      <c r="D1480" s="14"/>
      <c r="E1480" s="14" t="str">
        <f t="shared" si="94"/>
        <v/>
      </c>
      <c r="F1480" s="15">
        <f t="shared" si="93"/>
        <v>0</v>
      </c>
      <c r="G1480" s="16">
        <f t="shared" si="92"/>
        <v>0</v>
      </c>
      <c r="H1480" s="16" t="str">
        <f t="shared" si="95"/>
        <v/>
      </c>
    </row>
    <row r="1481" spans="1:8" x14ac:dyDescent="0.25">
      <c r="A1481" s="13" t="s">
        <v>1683</v>
      </c>
      <c r="B1481" s="13" t="s">
        <v>1684</v>
      </c>
      <c r="C1481" s="14">
        <v>147</v>
      </c>
      <c r="D1481" s="14"/>
      <c r="E1481" s="14" t="str">
        <f t="shared" si="94"/>
        <v/>
      </c>
      <c r="F1481" s="15">
        <f t="shared" si="93"/>
        <v>0</v>
      </c>
      <c r="G1481" s="16">
        <f t="shared" si="92"/>
        <v>0</v>
      </c>
      <c r="H1481" s="16" t="str">
        <f t="shared" si="95"/>
        <v/>
      </c>
    </row>
    <row r="1482" spans="1:8" x14ac:dyDescent="0.25">
      <c r="A1482" s="13" t="s">
        <v>1683</v>
      </c>
      <c r="B1482" s="13" t="s">
        <v>1685</v>
      </c>
      <c r="C1482" s="14">
        <v>181</v>
      </c>
      <c r="D1482" s="14"/>
      <c r="E1482" s="14" t="str">
        <f t="shared" si="94"/>
        <v/>
      </c>
      <c r="F1482" s="15">
        <f t="shared" si="93"/>
        <v>0</v>
      </c>
      <c r="G1482" s="16">
        <f t="shared" si="92"/>
        <v>0</v>
      </c>
      <c r="H1482" s="16" t="str">
        <f t="shared" si="95"/>
        <v/>
      </c>
    </row>
    <row r="1483" spans="1:8" x14ac:dyDescent="0.25">
      <c r="A1483" s="13" t="s">
        <v>1683</v>
      </c>
      <c r="B1483" s="13" t="s">
        <v>1686</v>
      </c>
      <c r="C1483" s="14">
        <v>194</v>
      </c>
      <c r="D1483" s="14"/>
      <c r="E1483" s="14" t="str">
        <f t="shared" si="94"/>
        <v/>
      </c>
      <c r="F1483" s="15">
        <f t="shared" si="93"/>
        <v>0</v>
      </c>
      <c r="G1483" s="16">
        <f t="shared" si="92"/>
        <v>0</v>
      </c>
      <c r="H1483" s="16" t="str">
        <f t="shared" si="95"/>
        <v/>
      </c>
    </row>
    <row r="1484" spans="1:8" x14ac:dyDescent="0.25">
      <c r="A1484" s="13" t="s">
        <v>1683</v>
      </c>
      <c r="B1484" s="13" t="s">
        <v>1687</v>
      </c>
      <c r="C1484" s="14">
        <v>266</v>
      </c>
      <c r="D1484" s="14"/>
      <c r="E1484" s="14" t="str">
        <f t="shared" si="94"/>
        <v/>
      </c>
      <c r="F1484" s="15">
        <f t="shared" si="93"/>
        <v>0</v>
      </c>
      <c r="G1484" s="16">
        <f t="shared" si="92"/>
        <v>0</v>
      </c>
      <c r="H1484" s="16" t="str">
        <f t="shared" si="95"/>
        <v/>
      </c>
    </row>
    <row r="1485" spans="1:8" x14ac:dyDescent="0.25">
      <c r="A1485" s="13" t="s">
        <v>1683</v>
      </c>
      <c r="B1485" s="13" t="s">
        <v>1688</v>
      </c>
      <c r="C1485" s="14">
        <v>350</v>
      </c>
      <c r="D1485" s="14"/>
      <c r="E1485" s="14" t="str">
        <f t="shared" si="94"/>
        <v/>
      </c>
      <c r="F1485" s="15">
        <f t="shared" si="93"/>
        <v>0</v>
      </c>
      <c r="G1485" s="16">
        <f t="shared" si="92"/>
        <v>0</v>
      </c>
      <c r="H1485" s="16" t="str">
        <f t="shared" si="95"/>
        <v/>
      </c>
    </row>
    <row r="1486" spans="1:8" x14ac:dyDescent="0.25">
      <c r="A1486" s="13" t="s">
        <v>1683</v>
      </c>
      <c r="B1486" s="13" t="s">
        <v>1689</v>
      </c>
      <c r="C1486" s="14">
        <v>397</v>
      </c>
      <c r="D1486" s="14"/>
      <c r="E1486" s="14" t="str">
        <f t="shared" si="94"/>
        <v/>
      </c>
      <c r="F1486" s="15">
        <f t="shared" si="93"/>
        <v>0</v>
      </c>
      <c r="G1486" s="16">
        <f t="shared" si="92"/>
        <v>0</v>
      </c>
      <c r="H1486" s="16" t="str">
        <f t="shared" si="95"/>
        <v/>
      </c>
    </row>
    <row r="1487" spans="1:8" x14ac:dyDescent="0.25">
      <c r="A1487" s="13" t="s">
        <v>1683</v>
      </c>
      <c r="B1487" s="13" t="s">
        <v>1690</v>
      </c>
      <c r="C1487" s="14">
        <v>801</v>
      </c>
      <c r="D1487" s="14"/>
      <c r="E1487" s="14" t="str">
        <f t="shared" si="94"/>
        <v/>
      </c>
      <c r="F1487" s="15">
        <f t="shared" si="93"/>
        <v>0</v>
      </c>
      <c r="G1487" s="16">
        <f t="shared" si="92"/>
        <v>0</v>
      </c>
      <c r="H1487" s="16" t="str">
        <f t="shared" si="95"/>
        <v/>
      </c>
    </row>
    <row r="1488" spans="1:8" x14ac:dyDescent="0.25">
      <c r="A1488" s="13" t="s">
        <v>1683</v>
      </c>
      <c r="B1488" s="13" t="s">
        <v>1691</v>
      </c>
      <c r="C1488" s="14">
        <v>1150</v>
      </c>
      <c r="D1488" s="14"/>
      <c r="E1488" s="14" t="str">
        <f t="shared" si="94"/>
        <v/>
      </c>
      <c r="F1488" s="15">
        <f t="shared" si="93"/>
        <v>0</v>
      </c>
      <c r="G1488" s="16">
        <f t="shared" si="92"/>
        <v>0</v>
      </c>
      <c r="H1488" s="16" t="str">
        <f t="shared" si="95"/>
        <v/>
      </c>
    </row>
    <row r="1489" spans="1:8" x14ac:dyDescent="0.25">
      <c r="A1489" s="13" t="s">
        <v>1683</v>
      </c>
      <c r="B1489" s="13" t="s">
        <v>1692</v>
      </c>
      <c r="C1489" s="14">
        <v>1505</v>
      </c>
      <c r="D1489" s="14"/>
      <c r="E1489" s="14" t="str">
        <f t="shared" si="94"/>
        <v/>
      </c>
      <c r="F1489" s="15">
        <f t="shared" si="93"/>
        <v>0</v>
      </c>
      <c r="G1489" s="16">
        <f t="shared" si="92"/>
        <v>0</v>
      </c>
      <c r="H1489" s="16" t="str">
        <f t="shared" si="95"/>
        <v/>
      </c>
    </row>
    <row r="1490" spans="1:8" x14ac:dyDescent="0.25">
      <c r="A1490" s="13" t="s">
        <v>1683</v>
      </c>
      <c r="B1490" s="13" t="s">
        <v>1693</v>
      </c>
      <c r="C1490" s="14">
        <v>1878</v>
      </c>
      <c r="D1490" s="14"/>
      <c r="E1490" s="14" t="str">
        <f t="shared" si="94"/>
        <v/>
      </c>
      <c r="F1490" s="15">
        <f t="shared" si="93"/>
        <v>0</v>
      </c>
      <c r="G1490" s="16">
        <f t="shared" si="92"/>
        <v>0</v>
      </c>
      <c r="H1490" s="16" t="str">
        <f t="shared" si="95"/>
        <v/>
      </c>
    </row>
    <row r="1491" spans="1:8" x14ac:dyDescent="0.25">
      <c r="A1491" s="13" t="s">
        <v>1683</v>
      </c>
      <c r="B1491" s="13" t="s">
        <v>1694</v>
      </c>
      <c r="C1491" s="14">
        <v>3506</v>
      </c>
      <c r="D1491" s="14"/>
      <c r="E1491" s="14" t="str">
        <f t="shared" si="94"/>
        <v/>
      </c>
      <c r="F1491" s="15">
        <f t="shared" si="93"/>
        <v>0</v>
      </c>
      <c r="G1491" s="16">
        <f t="shared" si="92"/>
        <v>0</v>
      </c>
      <c r="H1491" s="16" t="str">
        <f t="shared" si="95"/>
        <v/>
      </c>
    </row>
    <row r="1492" spans="1:8" x14ac:dyDescent="0.25">
      <c r="A1492" s="13" t="s">
        <v>1683</v>
      </c>
      <c r="B1492" s="13" t="s">
        <v>1695</v>
      </c>
      <c r="C1492" s="14">
        <v>4522</v>
      </c>
      <c r="D1492" s="14"/>
      <c r="E1492" s="14" t="str">
        <f t="shared" si="94"/>
        <v/>
      </c>
      <c r="F1492" s="15">
        <f t="shared" si="93"/>
        <v>0</v>
      </c>
      <c r="G1492" s="16">
        <f t="shared" si="92"/>
        <v>0</v>
      </c>
      <c r="H1492" s="16" t="str">
        <f t="shared" si="95"/>
        <v/>
      </c>
    </row>
    <row r="1493" spans="1:8" x14ac:dyDescent="0.25">
      <c r="A1493" s="13" t="s">
        <v>1683</v>
      </c>
      <c r="B1493" s="13" t="s">
        <v>1696</v>
      </c>
      <c r="C1493" s="14">
        <v>6104</v>
      </c>
      <c r="D1493" s="14"/>
      <c r="E1493" s="14" t="str">
        <f t="shared" si="94"/>
        <v/>
      </c>
      <c r="F1493" s="15">
        <f t="shared" si="93"/>
        <v>0</v>
      </c>
      <c r="G1493" s="16">
        <f t="shared" si="92"/>
        <v>0</v>
      </c>
      <c r="H1493" s="16" t="str">
        <f t="shared" si="95"/>
        <v/>
      </c>
    </row>
    <row r="1494" spans="1:8" x14ac:dyDescent="0.25">
      <c r="A1494" s="13" t="s">
        <v>1683</v>
      </c>
      <c r="B1494" s="13" t="s">
        <v>1697</v>
      </c>
      <c r="C1494" s="14">
        <v>9942</v>
      </c>
      <c r="D1494" s="14"/>
      <c r="E1494" s="14" t="str">
        <f t="shared" si="94"/>
        <v/>
      </c>
      <c r="F1494" s="15">
        <f t="shared" si="93"/>
        <v>0</v>
      </c>
      <c r="G1494" s="16">
        <f t="shared" si="92"/>
        <v>0</v>
      </c>
      <c r="H1494" s="16" t="str">
        <f t="shared" si="95"/>
        <v/>
      </c>
    </row>
    <row r="1495" spans="1:8" x14ac:dyDescent="0.25">
      <c r="A1495" s="13" t="s">
        <v>1698</v>
      </c>
      <c r="B1495" s="13" t="s">
        <v>1699</v>
      </c>
      <c r="C1495" s="14">
        <v>179</v>
      </c>
      <c r="D1495" s="14"/>
      <c r="E1495" s="14" t="str">
        <f t="shared" si="94"/>
        <v/>
      </c>
      <c r="F1495" s="15">
        <f t="shared" si="93"/>
        <v>0</v>
      </c>
      <c r="G1495" s="16">
        <f t="shared" si="92"/>
        <v>0</v>
      </c>
      <c r="H1495" s="16" t="str">
        <f t="shared" si="95"/>
        <v/>
      </c>
    </row>
    <row r="1496" spans="1:8" x14ac:dyDescent="0.25">
      <c r="A1496" s="13" t="s">
        <v>1698</v>
      </c>
      <c r="B1496" s="13" t="s">
        <v>1700</v>
      </c>
      <c r="C1496" s="14">
        <v>221</v>
      </c>
      <c r="D1496" s="14"/>
      <c r="E1496" s="14" t="str">
        <f t="shared" si="94"/>
        <v/>
      </c>
      <c r="F1496" s="15">
        <f t="shared" si="93"/>
        <v>0</v>
      </c>
      <c r="G1496" s="16">
        <f t="shared" si="92"/>
        <v>0</v>
      </c>
      <c r="H1496" s="16" t="str">
        <f t="shared" si="95"/>
        <v/>
      </c>
    </row>
    <row r="1497" spans="1:8" x14ac:dyDescent="0.25">
      <c r="A1497" s="13" t="s">
        <v>1698</v>
      </c>
      <c r="B1497" s="13" t="s">
        <v>1701</v>
      </c>
      <c r="C1497" s="14">
        <v>241</v>
      </c>
      <c r="D1497" s="14"/>
      <c r="E1497" s="14" t="str">
        <f t="shared" si="94"/>
        <v/>
      </c>
      <c r="F1497" s="15">
        <f t="shared" si="93"/>
        <v>0</v>
      </c>
      <c r="G1497" s="16">
        <f t="shared" si="92"/>
        <v>0</v>
      </c>
      <c r="H1497" s="16" t="str">
        <f t="shared" si="95"/>
        <v/>
      </c>
    </row>
    <row r="1498" spans="1:8" x14ac:dyDescent="0.25">
      <c r="A1498" s="13" t="s">
        <v>1698</v>
      </c>
      <c r="B1498" s="13" t="s">
        <v>1702</v>
      </c>
      <c r="C1498" s="14">
        <v>367</v>
      </c>
      <c r="D1498" s="14"/>
      <c r="E1498" s="14" t="str">
        <f t="shared" si="94"/>
        <v/>
      </c>
      <c r="F1498" s="15">
        <f t="shared" si="93"/>
        <v>0</v>
      </c>
      <c r="G1498" s="16">
        <f t="shared" si="92"/>
        <v>0</v>
      </c>
      <c r="H1498" s="16" t="str">
        <f t="shared" si="95"/>
        <v/>
      </c>
    </row>
    <row r="1499" spans="1:8" x14ac:dyDescent="0.25">
      <c r="A1499" s="13" t="s">
        <v>1698</v>
      </c>
      <c r="B1499" s="13" t="s">
        <v>1703</v>
      </c>
      <c r="C1499" s="14">
        <v>503</v>
      </c>
      <c r="D1499" s="14"/>
      <c r="E1499" s="14" t="str">
        <f t="shared" si="94"/>
        <v/>
      </c>
      <c r="F1499" s="15">
        <f t="shared" si="93"/>
        <v>0</v>
      </c>
      <c r="G1499" s="16">
        <f t="shared" si="92"/>
        <v>0</v>
      </c>
      <c r="H1499" s="16" t="str">
        <f t="shared" si="95"/>
        <v/>
      </c>
    </row>
    <row r="1500" spans="1:8" x14ac:dyDescent="0.25">
      <c r="A1500" s="13" t="s">
        <v>1698</v>
      </c>
      <c r="B1500" s="13" t="s">
        <v>1704</v>
      </c>
      <c r="C1500" s="14">
        <v>635</v>
      </c>
      <c r="D1500" s="14"/>
      <c r="E1500" s="14" t="str">
        <f t="shared" si="94"/>
        <v/>
      </c>
      <c r="F1500" s="15">
        <f t="shared" si="93"/>
        <v>0</v>
      </c>
      <c r="G1500" s="16">
        <f t="shared" si="92"/>
        <v>0</v>
      </c>
      <c r="H1500" s="16" t="str">
        <f t="shared" si="95"/>
        <v/>
      </c>
    </row>
    <row r="1501" spans="1:8" x14ac:dyDescent="0.25">
      <c r="A1501" s="13" t="s">
        <v>1698</v>
      </c>
      <c r="B1501" s="13" t="s">
        <v>1705</v>
      </c>
      <c r="C1501" s="14">
        <v>1237</v>
      </c>
      <c r="D1501" s="14"/>
      <c r="E1501" s="14" t="str">
        <f t="shared" si="94"/>
        <v/>
      </c>
      <c r="F1501" s="15">
        <f t="shared" si="93"/>
        <v>0</v>
      </c>
      <c r="G1501" s="16">
        <f t="shared" si="92"/>
        <v>0</v>
      </c>
      <c r="H1501" s="16" t="str">
        <f t="shared" si="95"/>
        <v/>
      </c>
    </row>
    <row r="1502" spans="1:8" x14ac:dyDescent="0.25">
      <c r="A1502" s="13" t="s">
        <v>1698</v>
      </c>
      <c r="B1502" s="13" t="s">
        <v>1706</v>
      </c>
      <c r="C1502" s="14">
        <v>2018</v>
      </c>
      <c r="D1502" s="14"/>
      <c r="E1502" s="14" t="str">
        <f t="shared" si="94"/>
        <v/>
      </c>
      <c r="F1502" s="15">
        <f t="shared" si="93"/>
        <v>0</v>
      </c>
      <c r="G1502" s="16">
        <f t="shared" si="92"/>
        <v>0</v>
      </c>
      <c r="H1502" s="16" t="str">
        <f t="shared" si="95"/>
        <v/>
      </c>
    </row>
    <row r="1503" spans="1:8" x14ac:dyDescent="0.25">
      <c r="A1503" s="13" t="s">
        <v>1698</v>
      </c>
      <c r="B1503" s="13" t="s">
        <v>1707</v>
      </c>
      <c r="C1503" s="14">
        <v>2764</v>
      </c>
      <c r="D1503" s="14"/>
      <c r="E1503" s="14" t="str">
        <f t="shared" si="94"/>
        <v/>
      </c>
      <c r="F1503" s="15">
        <f t="shared" si="93"/>
        <v>0</v>
      </c>
      <c r="G1503" s="16">
        <f t="shared" si="92"/>
        <v>0</v>
      </c>
      <c r="H1503" s="16" t="str">
        <f t="shared" si="95"/>
        <v/>
      </c>
    </row>
    <row r="1504" spans="1:8" x14ac:dyDescent="0.25">
      <c r="A1504" s="13" t="s">
        <v>1698</v>
      </c>
      <c r="B1504" s="13" t="s">
        <v>1708</v>
      </c>
      <c r="C1504" s="14">
        <v>3758</v>
      </c>
      <c r="D1504" s="14"/>
      <c r="E1504" s="14" t="str">
        <f t="shared" si="94"/>
        <v/>
      </c>
      <c r="F1504" s="15">
        <f t="shared" si="93"/>
        <v>0</v>
      </c>
      <c r="G1504" s="16">
        <f t="shared" si="92"/>
        <v>0</v>
      </c>
      <c r="H1504" s="16" t="str">
        <f t="shared" si="95"/>
        <v/>
      </c>
    </row>
    <row r="1505" spans="1:8" x14ac:dyDescent="0.25">
      <c r="A1505" s="13" t="s">
        <v>1709</v>
      </c>
      <c r="B1505" s="13" t="s">
        <v>1710</v>
      </c>
      <c r="C1505" s="14">
        <v>179</v>
      </c>
      <c r="D1505" s="14"/>
      <c r="E1505" s="14" t="str">
        <f t="shared" si="94"/>
        <v/>
      </c>
      <c r="F1505" s="15">
        <f t="shared" si="93"/>
        <v>0</v>
      </c>
      <c r="G1505" s="16">
        <f t="shared" si="92"/>
        <v>0</v>
      </c>
      <c r="H1505" s="16" t="str">
        <f t="shared" si="95"/>
        <v/>
      </c>
    </row>
    <row r="1506" spans="1:8" x14ac:dyDescent="0.25">
      <c r="A1506" s="13" t="s">
        <v>1709</v>
      </c>
      <c r="B1506" s="13" t="s">
        <v>1711</v>
      </c>
      <c r="C1506" s="14">
        <v>221</v>
      </c>
      <c r="D1506" s="14"/>
      <c r="E1506" s="14" t="str">
        <f t="shared" si="94"/>
        <v/>
      </c>
      <c r="F1506" s="15">
        <f t="shared" si="93"/>
        <v>0</v>
      </c>
      <c r="G1506" s="16">
        <f t="shared" si="92"/>
        <v>0</v>
      </c>
      <c r="H1506" s="16" t="str">
        <f t="shared" si="95"/>
        <v/>
      </c>
    </row>
    <row r="1507" spans="1:8" x14ac:dyDescent="0.25">
      <c r="A1507" s="13" t="s">
        <v>1709</v>
      </c>
      <c r="B1507" s="13" t="s">
        <v>1712</v>
      </c>
      <c r="C1507" s="14">
        <v>241</v>
      </c>
      <c r="D1507" s="14"/>
      <c r="E1507" s="14" t="str">
        <f t="shared" si="94"/>
        <v/>
      </c>
      <c r="F1507" s="15">
        <f t="shared" si="93"/>
        <v>0</v>
      </c>
      <c r="G1507" s="16">
        <f t="shared" si="92"/>
        <v>0</v>
      </c>
      <c r="H1507" s="16" t="str">
        <f t="shared" si="95"/>
        <v/>
      </c>
    </row>
    <row r="1508" spans="1:8" x14ac:dyDescent="0.25">
      <c r="A1508" s="13" t="s">
        <v>1709</v>
      </c>
      <c r="B1508" s="13" t="s">
        <v>1713</v>
      </c>
      <c r="C1508" s="14">
        <v>367</v>
      </c>
      <c r="D1508" s="14"/>
      <c r="E1508" s="14" t="str">
        <f t="shared" si="94"/>
        <v/>
      </c>
      <c r="F1508" s="15">
        <f t="shared" si="93"/>
        <v>0</v>
      </c>
      <c r="G1508" s="16">
        <f t="shared" si="92"/>
        <v>0</v>
      </c>
      <c r="H1508" s="16" t="str">
        <f t="shared" si="95"/>
        <v/>
      </c>
    </row>
    <row r="1509" spans="1:8" x14ac:dyDescent="0.25">
      <c r="A1509" s="13" t="s">
        <v>1709</v>
      </c>
      <c r="B1509" s="13" t="s">
        <v>1714</v>
      </c>
      <c r="C1509" s="14">
        <v>503</v>
      </c>
      <c r="D1509" s="14"/>
      <c r="E1509" s="14" t="str">
        <f t="shared" si="94"/>
        <v/>
      </c>
      <c r="F1509" s="15">
        <f t="shared" si="93"/>
        <v>0</v>
      </c>
      <c r="G1509" s="16">
        <f t="shared" si="92"/>
        <v>0</v>
      </c>
      <c r="H1509" s="16" t="str">
        <f t="shared" si="95"/>
        <v/>
      </c>
    </row>
    <row r="1510" spans="1:8" x14ac:dyDescent="0.25">
      <c r="A1510" s="13" t="s">
        <v>1709</v>
      </c>
      <c r="B1510" s="13" t="s">
        <v>1715</v>
      </c>
      <c r="C1510" s="14">
        <v>635</v>
      </c>
      <c r="D1510" s="14"/>
      <c r="E1510" s="14" t="str">
        <f t="shared" si="94"/>
        <v/>
      </c>
      <c r="F1510" s="15">
        <f t="shared" si="93"/>
        <v>0</v>
      </c>
      <c r="G1510" s="16">
        <f t="shared" si="92"/>
        <v>0</v>
      </c>
      <c r="H1510" s="16" t="str">
        <f t="shared" si="95"/>
        <v/>
      </c>
    </row>
    <row r="1511" spans="1:8" x14ac:dyDescent="0.25">
      <c r="A1511" s="13" t="s">
        <v>1709</v>
      </c>
      <c r="B1511" s="13" t="s">
        <v>1716</v>
      </c>
      <c r="C1511" s="14">
        <v>1237</v>
      </c>
      <c r="D1511" s="14"/>
      <c r="E1511" s="14" t="str">
        <f t="shared" si="94"/>
        <v/>
      </c>
      <c r="F1511" s="15">
        <f t="shared" si="93"/>
        <v>0</v>
      </c>
      <c r="G1511" s="16">
        <f t="shared" si="92"/>
        <v>0</v>
      </c>
      <c r="H1511" s="16" t="str">
        <f t="shared" si="95"/>
        <v/>
      </c>
    </row>
    <row r="1512" spans="1:8" x14ac:dyDescent="0.25">
      <c r="A1512" s="13" t="s">
        <v>1709</v>
      </c>
      <c r="B1512" s="13" t="s">
        <v>1717</v>
      </c>
      <c r="C1512" s="14">
        <v>2018</v>
      </c>
      <c r="D1512" s="14"/>
      <c r="E1512" s="14" t="str">
        <f t="shared" si="94"/>
        <v/>
      </c>
      <c r="F1512" s="15">
        <f t="shared" si="93"/>
        <v>0</v>
      </c>
      <c r="G1512" s="16">
        <f t="shared" si="92"/>
        <v>0</v>
      </c>
      <c r="H1512" s="16" t="str">
        <f t="shared" si="95"/>
        <v/>
      </c>
    </row>
    <row r="1513" spans="1:8" x14ac:dyDescent="0.25">
      <c r="A1513" s="13" t="s">
        <v>1709</v>
      </c>
      <c r="B1513" s="13" t="s">
        <v>1718</v>
      </c>
      <c r="C1513" s="14">
        <v>2764</v>
      </c>
      <c r="D1513" s="14"/>
      <c r="E1513" s="14" t="str">
        <f t="shared" si="94"/>
        <v/>
      </c>
      <c r="F1513" s="15">
        <f t="shared" si="93"/>
        <v>0</v>
      </c>
      <c r="G1513" s="16">
        <f t="shared" si="92"/>
        <v>0</v>
      </c>
      <c r="H1513" s="16" t="str">
        <f t="shared" si="95"/>
        <v/>
      </c>
    </row>
    <row r="1514" spans="1:8" x14ac:dyDescent="0.25">
      <c r="A1514" s="13" t="s">
        <v>1709</v>
      </c>
      <c r="B1514" s="13" t="s">
        <v>1719</v>
      </c>
      <c r="C1514" s="14">
        <v>3758</v>
      </c>
      <c r="D1514" s="14"/>
      <c r="E1514" s="14" t="str">
        <f t="shared" si="94"/>
        <v/>
      </c>
      <c r="F1514" s="15">
        <f t="shared" si="93"/>
        <v>0</v>
      </c>
      <c r="G1514" s="16">
        <f t="shared" si="92"/>
        <v>0</v>
      </c>
      <c r="H1514" s="16" t="str">
        <f t="shared" si="95"/>
        <v/>
      </c>
    </row>
    <row r="1515" spans="1:8" x14ac:dyDescent="0.25">
      <c r="A1515" s="13" t="s">
        <v>1720</v>
      </c>
      <c r="B1515" s="13" t="s">
        <v>1721</v>
      </c>
      <c r="C1515" s="14">
        <v>179</v>
      </c>
      <c r="D1515" s="14"/>
      <c r="E1515" s="14" t="str">
        <f t="shared" si="94"/>
        <v/>
      </c>
      <c r="F1515" s="15">
        <f t="shared" si="93"/>
        <v>0</v>
      </c>
      <c r="G1515" s="16">
        <f t="shared" si="92"/>
        <v>0</v>
      </c>
      <c r="H1515" s="16" t="str">
        <f t="shared" si="95"/>
        <v/>
      </c>
    </row>
    <row r="1516" spans="1:8" x14ac:dyDescent="0.25">
      <c r="A1516" s="13" t="s">
        <v>1720</v>
      </c>
      <c r="B1516" s="13" t="s">
        <v>1722</v>
      </c>
      <c r="C1516" s="14">
        <v>221</v>
      </c>
      <c r="D1516" s="14"/>
      <c r="E1516" s="14" t="str">
        <f t="shared" si="94"/>
        <v/>
      </c>
      <c r="F1516" s="15">
        <f t="shared" si="93"/>
        <v>0</v>
      </c>
      <c r="G1516" s="16">
        <f t="shared" si="92"/>
        <v>0</v>
      </c>
      <c r="H1516" s="16" t="str">
        <f t="shared" si="95"/>
        <v/>
      </c>
    </row>
    <row r="1517" spans="1:8" x14ac:dyDescent="0.25">
      <c r="A1517" s="13" t="s">
        <v>1720</v>
      </c>
      <c r="B1517" s="13" t="s">
        <v>1723</v>
      </c>
      <c r="C1517" s="14">
        <v>266</v>
      </c>
      <c r="D1517" s="14"/>
      <c r="E1517" s="14" t="str">
        <f t="shared" si="94"/>
        <v/>
      </c>
      <c r="F1517" s="15">
        <f t="shared" si="93"/>
        <v>0</v>
      </c>
      <c r="G1517" s="16">
        <f t="shared" ref="G1517:G1580" si="96">F1517*C1517</f>
        <v>0</v>
      </c>
      <c r="H1517" s="16" t="str">
        <f t="shared" si="95"/>
        <v/>
      </c>
    </row>
    <row r="1518" spans="1:8" x14ac:dyDescent="0.25">
      <c r="A1518" s="13" t="s">
        <v>1720</v>
      </c>
      <c r="B1518" s="13" t="s">
        <v>1724</v>
      </c>
      <c r="C1518" s="14">
        <v>416</v>
      </c>
      <c r="D1518" s="14"/>
      <c r="E1518" s="14" t="str">
        <f t="shared" si="94"/>
        <v/>
      </c>
      <c r="F1518" s="15">
        <f t="shared" si="93"/>
        <v>0</v>
      </c>
      <c r="G1518" s="16">
        <f t="shared" si="96"/>
        <v>0</v>
      </c>
      <c r="H1518" s="16" t="str">
        <f t="shared" si="95"/>
        <v/>
      </c>
    </row>
    <row r="1519" spans="1:8" x14ac:dyDescent="0.25">
      <c r="A1519" s="13" t="s">
        <v>1720</v>
      </c>
      <c r="B1519" s="13" t="s">
        <v>1725</v>
      </c>
      <c r="C1519" s="14">
        <v>551</v>
      </c>
      <c r="D1519" s="14"/>
      <c r="E1519" s="14" t="str">
        <f t="shared" si="94"/>
        <v/>
      </c>
      <c r="F1519" s="15">
        <f t="shared" si="93"/>
        <v>0</v>
      </c>
      <c r="G1519" s="16">
        <f t="shared" si="96"/>
        <v>0</v>
      </c>
      <c r="H1519" s="16" t="str">
        <f t="shared" si="95"/>
        <v/>
      </c>
    </row>
    <row r="1520" spans="1:8" x14ac:dyDescent="0.25">
      <c r="A1520" s="13" t="s">
        <v>1720</v>
      </c>
      <c r="B1520" s="13" t="s">
        <v>1726</v>
      </c>
      <c r="C1520" s="14">
        <v>730</v>
      </c>
      <c r="D1520" s="14"/>
      <c r="E1520" s="14" t="str">
        <f t="shared" si="94"/>
        <v/>
      </c>
      <c r="F1520" s="15">
        <f t="shared" si="93"/>
        <v>0</v>
      </c>
      <c r="G1520" s="16">
        <f t="shared" si="96"/>
        <v>0</v>
      </c>
      <c r="H1520" s="16" t="str">
        <f t="shared" si="95"/>
        <v/>
      </c>
    </row>
    <row r="1521" spans="1:8" x14ac:dyDescent="0.25">
      <c r="A1521" s="13" t="s">
        <v>1720</v>
      </c>
      <c r="B1521" s="13" t="s">
        <v>1727</v>
      </c>
      <c r="C1521" s="14">
        <v>1430</v>
      </c>
      <c r="D1521" s="14"/>
      <c r="E1521" s="14" t="str">
        <f t="shared" si="94"/>
        <v/>
      </c>
      <c r="F1521" s="15">
        <f t="shared" si="93"/>
        <v>0</v>
      </c>
      <c r="G1521" s="16">
        <f t="shared" si="96"/>
        <v>0</v>
      </c>
      <c r="H1521" s="16" t="str">
        <f t="shared" si="95"/>
        <v/>
      </c>
    </row>
    <row r="1522" spans="1:8" x14ac:dyDescent="0.25">
      <c r="A1522" s="13" t="s">
        <v>1720</v>
      </c>
      <c r="B1522" s="13" t="s">
        <v>1728</v>
      </c>
      <c r="C1522" s="14">
        <v>2107</v>
      </c>
      <c r="D1522" s="14"/>
      <c r="E1522" s="14" t="str">
        <f t="shared" si="94"/>
        <v/>
      </c>
      <c r="F1522" s="15">
        <f t="shared" si="93"/>
        <v>0</v>
      </c>
      <c r="G1522" s="16">
        <f t="shared" si="96"/>
        <v>0</v>
      </c>
      <c r="H1522" s="16" t="str">
        <f t="shared" si="95"/>
        <v/>
      </c>
    </row>
    <row r="1523" spans="1:8" x14ac:dyDescent="0.25">
      <c r="A1523" s="13" t="s">
        <v>1720</v>
      </c>
      <c r="B1523" s="13" t="s">
        <v>1729</v>
      </c>
      <c r="C1523" s="14">
        <v>3110</v>
      </c>
      <c r="D1523" s="14"/>
      <c r="E1523" s="14" t="str">
        <f t="shared" si="94"/>
        <v/>
      </c>
      <c r="F1523" s="15">
        <f t="shared" si="93"/>
        <v>0</v>
      </c>
      <c r="G1523" s="16">
        <f t="shared" si="96"/>
        <v>0</v>
      </c>
      <c r="H1523" s="16" t="str">
        <f t="shared" si="95"/>
        <v/>
      </c>
    </row>
    <row r="1524" spans="1:8" x14ac:dyDescent="0.25">
      <c r="A1524" s="13" t="s">
        <v>1730</v>
      </c>
      <c r="B1524" s="13" t="s">
        <v>1731</v>
      </c>
      <c r="C1524" s="14">
        <v>179</v>
      </c>
      <c r="D1524" s="14"/>
      <c r="E1524" s="14" t="str">
        <f t="shared" si="94"/>
        <v/>
      </c>
      <c r="F1524" s="15">
        <f t="shared" si="93"/>
        <v>0</v>
      </c>
      <c r="G1524" s="16">
        <f t="shared" si="96"/>
        <v>0</v>
      </c>
      <c r="H1524" s="16" t="str">
        <f t="shared" si="95"/>
        <v/>
      </c>
    </row>
    <row r="1525" spans="1:8" x14ac:dyDescent="0.25">
      <c r="A1525" s="13" t="s">
        <v>1730</v>
      </c>
      <c r="B1525" s="13" t="s">
        <v>1732</v>
      </c>
      <c r="C1525" s="14">
        <v>221</v>
      </c>
      <c r="D1525" s="14"/>
      <c r="E1525" s="14" t="str">
        <f t="shared" si="94"/>
        <v/>
      </c>
      <c r="F1525" s="15">
        <f t="shared" si="93"/>
        <v>0</v>
      </c>
      <c r="G1525" s="16">
        <f t="shared" si="96"/>
        <v>0</v>
      </c>
      <c r="H1525" s="16" t="str">
        <f t="shared" si="95"/>
        <v/>
      </c>
    </row>
    <row r="1526" spans="1:8" x14ac:dyDescent="0.25">
      <c r="A1526" s="13" t="s">
        <v>1730</v>
      </c>
      <c r="B1526" s="13" t="s">
        <v>1733</v>
      </c>
      <c r="C1526" s="14">
        <v>266</v>
      </c>
      <c r="D1526" s="14"/>
      <c r="E1526" s="14" t="str">
        <f t="shared" si="94"/>
        <v/>
      </c>
      <c r="F1526" s="15">
        <f t="shared" si="93"/>
        <v>0</v>
      </c>
      <c r="G1526" s="16">
        <f t="shared" si="96"/>
        <v>0</v>
      </c>
      <c r="H1526" s="16" t="str">
        <f t="shared" si="95"/>
        <v/>
      </c>
    </row>
    <row r="1527" spans="1:8" x14ac:dyDescent="0.25">
      <c r="A1527" s="13" t="s">
        <v>1730</v>
      </c>
      <c r="B1527" s="13" t="s">
        <v>1734</v>
      </c>
      <c r="C1527" s="14">
        <v>416</v>
      </c>
      <c r="D1527" s="14"/>
      <c r="E1527" s="14" t="str">
        <f t="shared" si="94"/>
        <v/>
      </c>
      <c r="F1527" s="15">
        <f t="shared" si="93"/>
        <v>0</v>
      </c>
      <c r="G1527" s="16">
        <f t="shared" si="96"/>
        <v>0</v>
      </c>
      <c r="H1527" s="16" t="str">
        <f t="shared" si="95"/>
        <v/>
      </c>
    </row>
    <row r="1528" spans="1:8" x14ac:dyDescent="0.25">
      <c r="A1528" s="13" t="s">
        <v>1730</v>
      </c>
      <c r="B1528" s="13" t="s">
        <v>1735</v>
      </c>
      <c r="C1528" s="14">
        <v>551</v>
      </c>
      <c r="D1528" s="14"/>
      <c r="E1528" s="14" t="str">
        <f t="shared" si="94"/>
        <v/>
      </c>
      <c r="F1528" s="15">
        <f t="shared" si="93"/>
        <v>0</v>
      </c>
      <c r="G1528" s="16">
        <f t="shared" si="96"/>
        <v>0</v>
      </c>
      <c r="H1528" s="16" t="str">
        <f t="shared" si="95"/>
        <v/>
      </c>
    </row>
    <row r="1529" spans="1:8" x14ac:dyDescent="0.25">
      <c r="A1529" s="13" t="s">
        <v>1730</v>
      </c>
      <c r="B1529" s="13" t="s">
        <v>1736</v>
      </c>
      <c r="C1529" s="14">
        <v>730</v>
      </c>
      <c r="D1529" s="14"/>
      <c r="E1529" s="14" t="str">
        <f t="shared" si="94"/>
        <v/>
      </c>
      <c r="F1529" s="15">
        <f t="shared" si="93"/>
        <v>0</v>
      </c>
      <c r="G1529" s="16">
        <f t="shared" si="96"/>
        <v>0</v>
      </c>
      <c r="H1529" s="16" t="str">
        <f t="shared" si="95"/>
        <v/>
      </c>
    </row>
    <row r="1530" spans="1:8" x14ac:dyDescent="0.25">
      <c r="A1530" s="13" t="s">
        <v>1730</v>
      </c>
      <c r="B1530" s="13" t="s">
        <v>1737</v>
      </c>
      <c r="C1530" s="14">
        <v>1430</v>
      </c>
      <c r="D1530" s="14"/>
      <c r="E1530" s="14" t="str">
        <f t="shared" si="94"/>
        <v/>
      </c>
      <c r="F1530" s="15">
        <f t="shared" si="93"/>
        <v>0</v>
      </c>
      <c r="G1530" s="16">
        <f t="shared" si="96"/>
        <v>0</v>
      </c>
      <c r="H1530" s="16" t="str">
        <f t="shared" si="95"/>
        <v/>
      </c>
    </row>
    <row r="1531" spans="1:8" x14ac:dyDescent="0.25">
      <c r="A1531" s="13" t="s">
        <v>1730</v>
      </c>
      <c r="B1531" s="13" t="s">
        <v>1738</v>
      </c>
      <c r="C1531" s="14">
        <v>2107</v>
      </c>
      <c r="D1531" s="14"/>
      <c r="E1531" s="14" t="str">
        <f t="shared" si="94"/>
        <v/>
      </c>
      <c r="F1531" s="15">
        <f t="shared" si="93"/>
        <v>0</v>
      </c>
      <c r="G1531" s="16">
        <f t="shared" si="96"/>
        <v>0</v>
      </c>
      <c r="H1531" s="16" t="str">
        <f t="shared" si="95"/>
        <v/>
      </c>
    </row>
    <row r="1532" spans="1:8" x14ac:dyDescent="0.25">
      <c r="A1532" s="13" t="s">
        <v>1730</v>
      </c>
      <c r="B1532" s="13" t="s">
        <v>1739</v>
      </c>
      <c r="C1532" s="14">
        <v>3110</v>
      </c>
      <c r="D1532" s="14"/>
      <c r="E1532" s="14" t="str">
        <f t="shared" si="94"/>
        <v/>
      </c>
      <c r="F1532" s="15">
        <f t="shared" si="93"/>
        <v>0</v>
      </c>
      <c r="G1532" s="16">
        <f t="shared" si="96"/>
        <v>0</v>
      </c>
      <c r="H1532" s="16" t="str">
        <f t="shared" si="95"/>
        <v/>
      </c>
    </row>
    <row r="1533" spans="1:8" x14ac:dyDescent="0.25">
      <c r="A1533" s="13" t="s">
        <v>1740</v>
      </c>
      <c r="B1533" s="13" t="s">
        <v>1741</v>
      </c>
      <c r="C1533" s="14">
        <v>147</v>
      </c>
      <c r="D1533" s="14"/>
      <c r="E1533" s="14" t="str">
        <f t="shared" si="94"/>
        <v/>
      </c>
      <c r="F1533" s="15">
        <f t="shared" si="93"/>
        <v>0</v>
      </c>
      <c r="G1533" s="16">
        <f t="shared" si="96"/>
        <v>0</v>
      </c>
      <c r="H1533" s="16" t="str">
        <f t="shared" si="95"/>
        <v/>
      </c>
    </row>
    <row r="1534" spans="1:8" x14ac:dyDescent="0.25">
      <c r="A1534" s="13" t="s">
        <v>1740</v>
      </c>
      <c r="B1534" s="13" t="s">
        <v>1742</v>
      </c>
      <c r="C1534" s="14">
        <v>181</v>
      </c>
      <c r="D1534" s="14"/>
      <c r="E1534" s="14" t="str">
        <f t="shared" si="94"/>
        <v/>
      </c>
      <c r="F1534" s="15">
        <f t="shared" si="93"/>
        <v>0</v>
      </c>
      <c r="G1534" s="16">
        <f t="shared" si="96"/>
        <v>0</v>
      </c>
      <c r="H1534" s="16" t="str">
        <f t="shared" si="95"/>
        <v/>
      </c>
    </row>
    <row r="1535" spans="1:8" x14ac:dyDescent="0.25">
      <c r="A1535" s="13" t="s">
        <v>1740</v>
      </c>
      <c r="B1535" s="13" t="s">
        <v>1743</v>
      </c>
      <c r="C1535" s="14">
        <v>194</v>
      </c>
      <c r="D1535" s="14"/>
      <c r="E1535" s="14" t="str">
        <f t="shared" si="94"/>
        <v/>
      </c>
      <c r="F1535" s="15">
        <f t="shared" si="93"/>
        <v>0</v>
      </c>
      <c r="G1535" s="16">
        <f t="shared" si="96"/>
        <v>0</v>
      </c>
      <c r="H1535" s="16" t="str">
        <f t="shared" si="95"/>
        <v/>
      </c>
    </row>
    <row r="1536" spans="1:8" x14ac:dyDescent="0.25">
      <c r="A1536" s="13" t="s">
        <v>1740</v>
      </c>
      <c r="B1536" s="13" t="s">
        <v>1744</v>
      </c>
      <c r="C1536" s="14">
        <v>266</v>
      </c>
      <c r="D1536" s="14"/>
      <c r="E1536" s="14" t="str">
        <f t="shared" si="94"/>
        <v/>
      </c>
      <c r="F1536" s="15">
        <f t="shared" si="93"/>
        <v>0</v>
      </c>
      <c r="G1536" s="16">
        <f t="shared" si="96"/>
        <v>0</v>
      </c>
      <c r="H1536" s="16" t="str">
        <f t="shared" si="95"/>
        <v/>
      </c>
    </row>
    <row r="1537" spans="1:8" x14ac:dyDescent="0.25">
      <c r="A1537" s="13" t="s">
        <v>1740</v>
      </c>
      <c r="B1537" s="13" t="s">
        <v>1745</v>
      </c>
      <c r="C1537" s="14">
        <v>350</v>
      </c>
      <c r="D1537" s="14"/>
      <c r="E1537" s="14" t="str">
        <f t="shared" si="94"/>
        <v/>
      </c>
      <c r="F1537" s="15">
        <f t="shared" si="93"/>
        <v>0</v>
      </c>
      <c r="G1537" s="16">
        <f t="shared" si="96"/>
        <v>0</v>
      </c>
      <c r="H1537" s="16" t="str">
        <f t="shared" si="95"/>
        <v/>
      </c>
    </row>
    <row r="1538" spans="1:8" x14ac:dyDescent="0.25">
      <c r="A1538" s="13" t="s">
        <v>1740</v>
      </c>
      <c r="B1538" s="13" t="s">
        <v>1746</v>
      </c>
      <c r="C1538" s="14">
        <v>396</v>
      </c>
      <c r="D1538" s="14"/>
      <c r="E1538" s="14" t="str">
        <f t="shared" si="94"/>
        <v/>
      </c>
      <c r="F1538" s="15">
        <f t="shared" si="93"/>
        <v>0</v>
      </c>
      <c r="G1538" s="16">
        <f t="shared" si="96"/>
        <v>0</v>
      </c>
      <c r="H1538" s="16" t="str">
        <f t="shared" si="95"/>
        <v/>
      </c>
    </row>
    <row r="1539" spans="1:8" x14ac:dyDescent="0.25">
      <c r="A1539" s="13" t="s">
        <v>1740</v>
      </c>
      <c r="B1539" s="13" t="s">
        <v>1747</v>
      </c>
      <c r="C1539" s="14">
        <v>801</v>
      </c>
      <c r="D1539" s="14"/>
      <c r="E1539" s="14" t="str">
        <f t="shared" si="94"/>
        <v/>
      </c>
      <c r="F1539" s="15">
        <f t="shared" si="93"/>
        <v>0</v>
      </c>
      <c r="G1539" s="16">
        <f t="shared" si="96"/>
        <v>0</v>
      </c>
      <c r="H1539" s="16" t="str">
        <f t="shared" si="95"/>
        <v/>
      </c>
    </row>
    <row r="1540" spans="1:8" x14ac:dyDescent="0.25">
      <c r="A1540" s="13" t="s">
        <v>1740</v>
      </c>
      <c r="B1540" s="13" t="s">
        <v>1748</v>
      </c>
      <c r="C1540" s="14">
        <v>1150</v>
      </c>
      <c r="D1540" s="14"/>
      <c r="E1540" s="14" t="str">
        <f t="shared" si="94"/>
        <v/>
      </c>
      <c r="F1540" s="15">
        <f t="shared" si="93"/>
        <v>0</v>
      </c>
      <c r="G1540" s="16">
        <f t="shared" si="96"/>
        <v>0</v>
      </c>
      <c r="H1540" s="16" t="str">
        <f t="shared" si="95"/>
        <v/>
      </c>
    </row>
    <row r="1541" spans="1:8" x14ac:dyDescent="0.25">
      <c r="A1541" s="13" t="s">
        <v>1740</v>
      </c>
      <c r="B1541" s="13" t="s">
        <v>1749</v>
      </c>
      <c r="C1541" s="14">
        <v>1505</v>
      </c>
      <c r="D1541" s="14"/>
      <c r="E1541" s="14" t="str">
        <f t="shared" si="94"/>
        <v/>
      </c>
      <c r="F1541" s="15">
        <f t="shared" ref="F1541:F1595" si="97">$A$2</f>
        <v>0</v>
      </c>
      <c r="G1541" s="16">
        <f t="shared" si="96"/>
        <v>0</v>
      </c>
      <c r="H1541" s="16" t="str">
        <f t="shared" si="95"/>
        <v/>
      </c>
    </row>
    <row r="1542" spans="1:8" x14ac:dyDescent="0.25">
      <c r="A1542" s="13" t="s">
        <v>1750</v>
      </c>
      <c r="B1542" s="13" t="s">
        <v>1751</v>
      </c>
      <c r="C1542" s="14">
        <v>147</v>
      </c>
      <c r="D1542" s="14"/>
      <c r="E1542" s="14" t="str">
        <f t="shared" ref="E1542:E1595" si="98">IF(ISBLANK(D1542)=TRUE,"",C1542+D1542)</f>
        <v/>
      </c>
      <c r="F1542" s="15">
        <f t="shared" si="97"/>
        <v>0</v>
      </c>
      <c r="G1542" s="16">
        <f t="shared" si="96"/>
        <v>0</v>
      </c>
      <c r="H1542" s="16" t="str">
        <f t="shared" ref="H1542:H1595" si="99">IF(ISERR(E1542*F1542),"",E1542*F1542)</f>
        <v/>
      </c>
    </row>
    <row r="1543" spans="1:8" x14ac:dyDescent="0.25">
      <c r="A1543" s="13" t="s">
        <v>1750</v>
      </c>
      <c r="B1543" s="13" t="s">
        <v>1752</v>
      </c>
      <c r="C1543" s="14">
        <v>181</v>
      </c>
      <c r="D1543" s="14"/>
      <c r="E1543" s="14" t="str">
        <f t="shared" si="98"/>
        <v/>
      </c>
      <c r="F1543" s="15">
        <f t="shared" si="97"/>
        <v>0</v>
      </c>
      <c r="G1543" s="16">
        <f t="shared" si="96"/>
        <v>0</v>
      </c>
      <c r="H1543" s="16" t="str">
        <f t="shared" si="99"/>
        <v/>
      </c>
    </row>
    <row r="1544" spans="1:8" x14ac:dyDescent="0.25">
      <c r="A1544" s="13" t="s">
        <v>1750</v>
      </c>
      <c r="B1544" s="13" t="s">
        <v>1753</v>
      </c>
      <c r="C1544" s="14">
        <v>194</v>
      </c>
      <c r="D1544" s="14"/>
      <c r="E1544" s="14" t="str">
        <f t="shared" si="98"/>
        <v/>
      </c>
      <c r="F1544" s="15">
        <f t="shared" si="97"/>
        <v>0</v>
      </c>
      <c r="G1544" s="16">
        <f t="shared" si="96"/>
        <v>0</v>
      </c>
      <c r="H1544" s="16" t="str">
        <f t="shared" si="99"/>
        <v/>
      </c>
    </row>
    <row r="1545" spans="1:8" x14ac:dyDescent="0.25">
      <c r="A1545" s="13" t="s">
        <v>1750</v>
      </c>
      <c r="B1545" s="13" t="s">
        <v>1754</v>
      </c>
      <c r="C1545" s="14">
        <v>266</v>
      </c>
      <c r="D1545" s="14"/>
      <c r="E1545" s="14" t="str">
        <f t="shared" si="98"/>
        <v/>
      </c>
      <c r="F1545" s="15">
        <f t="shared" si="97"/>
        <v>0</v>
      </c>
      <c r="G1545" s="16">
        <f t="shared" si="96"/>
        <v>0</v>
      </c>
      <c r="H1545" s="16" t="str">
        <f t="shared" si="99"/>
        <v/>
      </c>
    </row>
    <row r="1546" spans="1:8" x14ac:dyDescent="0.25">
      <c r="A1546" s="13" t="s">
        <v>1750</v>
      </c>
      <c r="B1546" s="13" t="s">
        <v>1755</v>
      </c>
      <c r="C1546" s="14">
        <v>350</v>
      </c>
      <c r="D1546" s="14"/>
      <c r="E1546" s="14" t="str">
        <f t="shared" si="98"/>
        <v/>
      </c>
      <c r="F1546" s="15">
        <f t="shared" si="97"/>
        <v>0</v>
      </c>
      <c r="G1546" s="16">
        <f t="shared" si="96"/>
        <v>0</v>
      </c>
      <c r="H1546" s="16" t="str">
        <f t="shared" si="99"/>
        <v/>
      </c>
    </row>
    <row r="1547" spans="1:8" x14ac:dyDescent="0.25">
      <c r="A1547" s="13" t="s">
        <v>1750</v>
      </c>
      <c r="B1547" s="13" t="s">
        <v>1756</v>
      </c>
      <c r="C1547" s="14">
        <v>397</v>
      </c>
      <c r="D1547" s="14"/>
      <c r="E1547" s="14" t="str">
        <f t="shared" si="98"/>
        <v/>
      </c>
      <c r="F1547" s="15">
        <f t="shared" si="97"/>
        <v>0</v>
      </c>
      <c r="G1547" s="16">
        <f t="shared" si="96"/>
        <v>0</v>
      </c>
      <c r="H1547" s="16" t="str">
        <f t="shared" si="99"/>
        <v/>
      </c>
    </row>
    <row r="1548" spans="1:8" x14ac:dyDescent="0.25">
      <c r="A1548" s="13" t="s">
        <v>1750</v>
      </c>
      <c r="B1548" s="13" t="s">
        <v>1757</v>
      </c>
      <c r="C1548" s="14">
        <v>801</v>
      </c>
      <c r="D1548" s="14"/>
      <c r="E1548" s="14" t="str">
        <f t="shared" si="98"/>
        <v/>
      </c>
      <c r="F1548" s="15">
        <f t="shared" si="97"/>
        <v>0</v>
      </c>
      <c r="G1548" s="16">
        <f t="shared" si="96"/>
        <v>0</v>
      </c>
      <c r="H1548" s="16" t="str">
        <f t="shared" si="99"/>
        <v/>
      </c>
    </row>
    <row r="1549" spans="1:8" x14ac:dyDescent="0.25">
      <c r="A1549" s="13" t="s">
        <v>1750</v>
      </c>
      <c r="B1549" s="13" t="s">
        <v>1758</v>
      </c>
      <c r="C1549" s="14">
        <v>1150</v>
      </c>
      <c r="D1549" s="14"/>
      <c r="E1549" s="14" t="str">
        <f t="shared" si="98"/>
        <v/>
      </c>
      <c r="F1549" s="15">
        <f t="shared" si="97"/>
        <v>0</v>
      </c>
      <c r="G1549" s="16">
        <f t="shared" si="96"/>
        <v>0</v>
      </c>
      <c r="H1549" s="16" t="str">
        <f t="shared" si="99"/>
        <v/>
      </c>
    </row>
    <row r="1550" spans="1:8" x14ac:dyDescent="0.25">
      <c r="A1550" s="13" t="s">
        <v>1750</v>
      </c>
      <c r="B1550" s="13" t="s">
        <v>1759</v>
      </c>
      <c r="C1550" s="14">
        <v>1505</v>
      </c>
      <c r="D1550" s="14"/>
      <c r="E1550" s="14" t="str">
        <f t="shared" si="98"/>
        <v/>
      </c>
      <c r="F1550" s="15">
        <f t="shared" si="97"/>
        <v>0</v>
      </c>
      <c r="G1550" s="16">
        <f t="shared" si="96"/>
        <v>0</v>
      </c>
      <c r="H1550" s="16" t="str">
        <f t="shared" si="99"/>
        <v/>
      </c>
    </row>
    <row r="1551" spans="1:8" x14ac:dyDescent="0.25">
      <c r="A1551" s="13" t="s">
        <v>1760</v>
      </c>
      <c r="B1551" s="13" t="s">
        <v>1761</v>
      </c>
      <c r="C1551" s="14">
        <v>179</v>
      </c>
      <c r="D1551" s="14"/>
      <c r="E1551" s="14" t="str">
        <f t="shared" si="98"/>
        <v/>
      </c>
      <c r="F1551" s="15">
        <f t="shared" si="97"/>
        <v>0</v>
      </c>
      <c r="G1551" s="16">
        <f t="shared" si="96"/>
        <v>0</v>
      </c>
      <c r="H1551" s="16" t="str">
        <f t="shared" si="99"/>
        <v/>
      </c>
    </row>
    <row r="1552" spans="1:8" x14ac:dyDescent="0.25">
      <c r="A1552" s="13" t="s">
        <v>1760</v>
      </c>
      <c r="B1552" s="13" t="s">
        <v>1762</v>
      </c>
      <c r="C1552" s="14">
        <v>221</v>
      </c>
      <c r="D1552" s="14"/>
      <c r="E1552" s="14" t="str">
        <f t="shared" si="98"/>
        <v/>
      </c>
      <c r="F1552" s="15">
        <f t="shared" si="97"/>
        <v>0</v>
      </c>
      <c r="G1552" s="16">
        <f t="shared" si="96"/>
        <v>0</v>
      </c>
      <c r="H1552" s="16" t="str">
        <f t="shared" si="99"/>
        <v/>
      </c>
    </row>
    <row r="1553" spans="1:8" x14ac:dyDescent="0.25">
      <c r="A1553" s="13" t="s">
        <v>1760</v>
      </c>
      <c r="B1553" s="13" t="s">
        <v>1763</v>
      </c>
      <c r="C1553" s="14">
        <v>241</v>
      </c>
      <c r="D1553" s="14"/>
      <c r="E1553" s="14" t="str">
        <f t="shared" si="98"/>
        <v/>
      </c>
      <c r="F1553" s="15">
        <f t="shared" si="97"/>
        <v>0</v>
      </c>
      <c r="G1553" s="16">
        <f t="shared" si="96"/>
        <v>0</v>
      </c>
      <c r="H1553" s="16" t="str">
        <f t="shared" si="99"/>
        <v/>
      </c>
    </row>
    <row r="1554" spans="1:8" x14ac:dyDescent="0.25">
      <c r="A1554" s="13" t="s">
        <v>1760</v>
      </c>
      <c r="B1554" s="13" t="s">
        <v>1764</v>
      </c>
      <c r="C1554" s="14">
        <v>367</v>
      </c>
      <c r="D1554" s="14"/>
      <c r="E1554" s="14" t="str">
        <f t="shared" si="98"/>
        <v/>
      </c>
      <c r="F1554" s="15">
        <f t="shared" si="97"/>
        <v>0</v>
      </c>
      <c r="G1554" s="16">
        <f t="shared" si="96"/>
        <v>0</v>
      </c>
      <c r="H1554" s="16" t="str">
        <f t="shared" si="99"/>
        <v/>
      </c>
    </row>
    <row r="1555" spans="1:8" x14ac:dyDescent="0.25">
      <c r="A1555" s="13" t="s">
        <v>1760</v>
      </c>
      <c r="B1555" s="13" t="s">
        <v>1765</v>
      </c>
      <c r="C1555" s="14">
        <v>503</v>
      </c>
      <c r="D1555" s="14"/>
      <c r="E1555" s="14" t="str">
        <f t="shared" si="98"/>
        <v/>
      </c>
      <c r="F1555" s="15">
        <f t="shared" si="97"/>
        <v>0</v>
      </c>
      <c r="G1555" s="16">
        <f t="shared" si="96"/>
        <v>0</v>
      </c>
      <c r="H1555" s="16" t="str">
        <f t="shared" si="99"/>
        <v/>
      </c>
    </row>
    <row r="1556" spans="1:8" x14ac:dyDescent="0.25">
      <c r="A1556" s="13" t="s">
        <v>1760</v>
      </c>
      <c r="B1556" s="13" t="s">
        <v>1766</v>
      </c>
      <c r="C1556" s="14">
        <v>635</v>
      </c>
      <c r="D1556" s="14"/>
      <c r="E1556" s="14" t="str">
        <f t="shared" si="98"/>
        <v/>
      </c>
      <c r="F1556" s="15">
        <f t="shared" si="97"/>
        <v>0</v>
      </c>
      <c r="G1556" s="16">
        <f t="shared" si="96"/>
        <v>0</v>
      </c>
      <c r="H1556" s="16" t="str">
        <f t="shared" si="99"/>
        <v/>
      </c>
    </row>
    <row r="1557" spans="1:8" x14ac:dyDescent="0.25">
      <c r="A1557" s="13" t="s">
        <v>1760</v>
      </c>
      <c r="B1557" s="13" t="s">
        <v>1767</v>
      </c>
      <c r="C1557" s="14">
        <v>1237</v>
      </c>
      <c r="D1557" s="14"/>
      <c r="E1557" s="14" t="str">
        <f t="shared" si="98"/>
        <v/>
      </c>
      <c r="F1557" s="15">
        <f t="shared" si="97"/>
        <v>0</v>
      </c>
      <c r="G1557" s="16">
        <f t="shared" si="96"/>
        <v>0</v>
      </c>
      <c r="H1557" s="16" t="str">
        <f t="shared" si="99"/>
        <v/>
      </c>
    </row>
    <row r="1558" spans="1:8" x14ac:dyDescent="0.25">
      <c r="A1558" s="13" t="s">
        <v>1760</v>
      </c>
      <c r="B1558" s="13" t="s">
        <v>1768</v>
      </c>
      <c r="C1558" s="14">
        <v>2018</v>
      </c>
      <c r="D1558" s="14"/>
      <c r="E1558" s="14" t="str">
        <f t="shared" si="98"/>
        <v/>
      </c>
      <c r="F1558" s="15">
        <f t="shared" si="97"/>
        <v>0</v>
      </c>
      <c r="G1558" s="16">
        <f t="shared" si="96"/>
        <v>0</v>
      </c>
      <c r="H1558" s="16" t="str">
        <f t="shared" si="99"/>
        <v/>
      </c>
    </row>
    <row r="1559" spans="1:8" x14ac:dyDescent="0.25">
      <c r="A1559" s="13" t="s">
        <v>1760</v>
      </c>
      <c r="B1559" s="13" t="s">
        <v>1769</v>
      </c>
      <c r="C1559" s="14">
        <v>2764</v>
      </c>
      <c r="D1559" s="14"/>
      <c r="E1559" s="14" t="str">
        <f t="shared" si="98"/>
        <v/>
      </c>
      <c r="F1559" s="15">
        <f t="shared" si="97"/>
        <v>0</v>
      </c>
      <c r="G1559" s="16">
        <f t="shared" si="96"/>
        <v>0</v>
      </c>
      <c r="H1559" s="16" t="str">
        <f t="shared" si="99"/>
        <v/>
      </c>
    </row>
    <row r="1560" spans="1:8" x14ac:dyDescent="0.25">
      <c r="A1560" s="13" t="s">
        <v>1770</v>
      </c>
      <c r="B1560" s="13" t="s">
        <v>1771</v>
      </c>
      <c r="C1560" s="14">
        <v>179</v>
      </c>
      <c r="D1560" s="14"/>
      <c r="E1560" s="14" t="str">
        <f t="shared" si="98"/>
        <v/>
      </c>
      <c r="F1560" s="15">
        <f t="shared" si="97"/>
        <v>0</v>
      </c>
      <c r="G1560" s="16">
        <f t="shared" si="96"/>
        <v>0</v>
      </c>
      <c r="H1560" s="16" t="str">
        <f t="shared" si="99"/>
        <v/>
      </c>
    </row>
    <row r="1561" spans="1:8" x14ac:dyDescent="0.25">
      <c r="A1561" s="13" t="s">
        <v>1770</v>
      </c>
      <c r="B1561" s="13" t="s">
        <v>1772</v>
      </c>
      <c r="C1561" s="14">
        <v>221</v>
      </c>
      <c r="D1561" s="14"/>
      <c r="E1561" s="14" t="str">
        <f t="shared" si="98"/>
        <v/>
      </c>
      <c r="F1561" s="15">
        <f t="shared" si="97"/>
        <v>0</v>
      </c>
      <c r="G1561" s="16">
        <f t="shared" si="96"/>
        <v>0</v>
      </c>
      <c r="H1561" s="16" t="str">
        <f t="shared" si="99"/>
        <v/>
      </c>
    </row>
    <row r="1562" spans="1:8" x14ac:dyDescent="0.25">
      <c r="A1562" s="13" t="s">
        <v>1770</v>
      </c>
      <c r="B1562" s="13" t="s">
        <v>1773</v>
      </c>
      <c r="C1562" s="14">
        <v>241</v>
      </c>
      <c r="D1562" s="14"/>
      <c r="E1562" s="14" t="str">
        <f t="shared" si="98"/>
        <v/>
      </c>
      <c r="F1562" s="15">
        <f t="shared" si="97"/>
        <v>0</v>
      </c>
      <c r="G1562" s="16">
        <f t="shared" si="96"/>
        <v>0</v>
      </c>
      <c r="H1562" s="16" t="str">
        <f t="shared" si="99"/>
        <v/>
      </c>
    </row>
    <row r="1563" spans="1:8" x14ac:dyDescent="0.25">
      <c r="A1563" s="13" t="s">
        <v>1770</v>
      </c>
      <c r="B1563" s="13" t="s">
        <v>1774</v>
      </c>
      <c r="C1563" s="14">
        <v>367</v>
      </c>
      <c r="D1563" s="14"/>
      <c r="E1563" s="14" t="str">
        <f t="shared" si="98"/>
        <v/>
      </c>
      <c r="F1563" s="15">
        <f t="shared" si="97"/>
        <v>0</v>
      </c>
      <c r="G1563" s="16">
        <f t="shared" si="96"/>
        <v>0</v>
      </c>
      <c r="H1563" s="16" t="str">
        <f t="shared" si="99"/>
        <v/>
      </c>
    </row>
    <row r="1564" spans="1:8" x14ac:dyDescent="0.25">
      <c r="A1564" s="13" t="s">
        <v>1770</v>
      </c>
      <c r="B1564" s="13" t="s">
        <v>1775</v>
      </c>
      <c r="C1564" s="14">
        <v>503</v>
      </c>
      <c r="D1564" s="14"/>
      <c r="E1564" s="14" t="str">
        <f t="shared" si="98"/>
        <v/>
      </c>
      <c r="F1564" s="15">
        <f t="shared" si="97"/>
        <v>0</v>
      </c>
      <c r="G1564" s="16">
        <f t="shared" si="96"/>
        <v>0</v>
      </c>
      <c r="H1564" s="16" t="str">
        <f t="shared" si="99"/>
        <v/>
      </c>
    </row>
    <row r="1565" spans="1:8" x14ac:dyDescent="0.25">
      <c r="A1565" s="13" t="s">
        <v>1770</v>
      </c>
      <c r="B1565" s="13" t="s">
        <v>1776</v>
      </c>
      <c r="C1565" s="14">
        <v>635</v>
      </c>
      <c r="D1565" s="14"/>
      <c r="E1565" s="14" t="str">
        <f t="shared" si="98"/>
        <v/>
      </c>
      <c r="F1565" s="15">
        <f t="shared" si="97"/>
        <v>0</v>
      </c>
      <c r="G1565" s="16">
        <f t="shared" si="96"/>
        <v>0</v>
      </c>
      <c r="H1565" s="16" t="str">
        <f t="shared" si="99"/>
        <v/>
      </c>
    </row>
    <row r="1566" spans="1:8" x14ac:dyDescent="0.25">
      <c r="A1566" s="13" t="s">
        <v>1770</v>
      </c>
      <c r="B1566" s="13" t="s">
        <v>1777</v>
      </c>
      <c r="C1566" s="14">
        <v>1237</v>
      </c>
      <c r="D1566" s="14"/>
      <c r="E1566" s="14" t="str">
        <f t="shared" si="98"/>
        <v/>
      </c>
      <c r="F1566" s="15">
        <f t="shared" si="97"/>
        <v>0</v>
      </c>
      <c r="G1566" s="16">
        <f t="shared" si="96"/>
        <v>0</v>
      </c>
      <c r="H1566" s="16" t="str">
        <f t="shared" si="99"/>
        <v/>
      </c>
    </row>
    <row r="1567" spans="1:8" x14ac:dyDescent="0.25">
      <c r="A1567" s="13" t="s">
        <v>1770</v>
      </c>
      <c r="B1567" s="13" t="s">
        <v>1778</v>
      </c>
      <c r="C1567" s="14">
        <v>2018</v>
      </c>
      <c r="D1567" s="14"/>
      <c r="E1567" s="14" t="str">
        <f t="shared" si="98"/>
        <v/>
      </c>
      <c r="F1567" s="15">
        <f t="shared" si="97"/>
        <v>0</v>
      </c>
      <c r="G1567" s="16">
        <f t="shared" si="96"/>
        <v>0</v>
      </c>
      <c r="H1567" s="16" t="str">
        <f t="shared" si="99"/>
        <v/>
      </c>
    </row>
    <row r="1568" spans="1:8" x14ac:dyDescent="0.25">
      <c r="A1568" s="13" t="s">
        <v>1770</v>
      </c>
      <c r="B1568" s="13" t="s">
        <v>1779</v>
      </c>
      <c r="C1568" s="14">
        <v>2764</v>
      </c>
      <c r="D1568" s="14"/>
      <c r="E1568" s="14" t="str">
        <f t="shared" si="98"/>
        <v/>
      </c>
      <c r="F1568" s="15">
        <f t="shared" si="97"/>
        <v>0</v>
      </c>
      <c r="G1568" s="16">
        <f t="shared" si="96"/>
        <v>0</v>
      </c>
      <c r="H1568" s="16" t="str">
        <f t="shared" si="99"/>
        <v/>
      </c>
    </row>
    <row r="1569" spans="1:8" x14ac:dyDescent="0.25">
      <c r="A1569" s="13" t="s">
        <v>1780</v>
      </c>
      <c r="B1569" s="13" t="s">
        <v>1781</v>
      </c>
      <c r="C1569" s="14">
        <v>327</v>
      </c>
      <c r="D1569" s="14"/>
      <c r="E1569" s="14" t="str">
        <f t="shared" si="98"/>
        <v/>
      </c>
      <c r="F1569" s="15">
        <f t="shared" si="97"/>
        <v>0</v>
      </c>
      <c r="G1569" s="16">
        <f t="shared" si="96"/>
        <v>0</v>
      </c>
      <c r="H1569" s="16" t="str">
        <f t="shared" si="99"/>
        <v/>
      </c>
    </row>
    <row r="1570" spans="1:8" x14ac:dyDescent="0.25">
      <c r="A1570" s="13" t="s">
        <v>1780</v>
      </c>
      <c r="B1570" s="13" t="s">
        <v>1782</v>
      </c>
      <c r="C1570" s="14">
        <v>374</v>
      </c>
      <c r="D1570" s="14"/>
      <c r="E1570" s="14" t="str">
        <f t="shared" si="98"/>
        <v/>
      </c>
      <c r="F1570" s="15">
        <f t="shared" si="97"/>
        <v>0</v>
      </c>
      <c r="G1570" s="16">
        <f t="shared" si="96"/>
        <v>0</v>
      </c>
      <c r="H1570" s="16" t="str">
        <f t="shared" si="99"/>
        <v/>
      </c>
    </row>
    <row r="1571" spans="1:8" x14ac:dyDescent="0.25">
      <c r="A1571" s="13" t="s">
        <v>1780</v>
      </c>
      <c r="B1571" s="13" t="s">
        <v>1783</v>
      </c>
      <c r="C1571" s="14">
        <v>470</v>
      </c>
      <c r="D1571" s="14"/>
      <c r="E1571" s="14" t="str">
        <f t="shared" si="98"/>
        <v/>
      </c>
      <c r="F1571" s="15">
        <f t="shared" si="97"/>
        <v>0</v>
      </c>
      <c r="G1571" s="16">
        <f t="shared" si="96"/>
        <v>0</v>
      </c>
      <c r="H1571" s="16" t="str">
        <f t="shared" si="99"/>
        <v/>
      </c>
    </row>
    <row r="1572" spans="1:8" x14ac:dyDescent="0.25">
      <c r="A1572" s="13" t="s">
        <v>1780</v>
      </c>
      <c r="B1572" s="13" t="s">
        <v>1784</v>
      </c>
      <c r="C1572" s="14">
        <v>708</v>
      </c>
      <c r="D1572" s="14"/>
      <c r="E1572" s="14" t="str">
        <f t="shared" si="98"/>
        <v/>
      </c>
      <c r="F1572" s="15">
        <f t="shared" si="97"/>
        <v>0</v>
      </c>
      <c r="G1572" s="16">
        <f t="shared" si="96"/>
        <v>0</v>
      </c>
      <c r="H1572" s="16" t="str">
        <f t="shared" si="99"/>
        <v/>
      </c>
    </row>
    <row r="1573" spans="1:8" x14ac:dyDescent="0.25">
      <c r="A1573" s="13" t="s">
        <v>1780</v>
      </c>
      <c r="B1573" s="13" t="s">
        <v>1785</v>
      </c>
      <c r="C1573" s="14">
        <v>868</v>
      </c>
      <c r="D1573" s="14"/>
      <c r="E1573" s="14" t="str">
        <f t="shared" si="98"/>
        <v/>
      </c>
      <c r="F1573" s="15">
        <f t="shared" si="97"/>
        <v>0</v>
      </c>
      <c r="G1573" s="16">
        <f t="shared" si="96"/>
        <v>0</v>
      </c>
      <c r="H1573" s="16" t="str">
        <f t="shared" si="99"/>
        <v/>
      </c>
    </row>
    <row r="1574" spans="1:8" x14ac:dyDescent="0.25">
      <c r="A1574" s="13" t="s">
        <v>1780</v>
      </c>
      <c r="B1574" s="13" t="s">
        <v>1786</v>
      </c>
      <c r="C1574" s="14">
        <v>1127</v>
      </c>
      <c r="D1574" s="14"/>
      <c r="E1574" s="14" t="str">
        <f t="shared" si="98"/>
        <v/>
      </c>
      <c r="F1574" s="15">
        <f t="shared" si="97"/>
        <v>0</v>
      </c>
      <c r="G1574" s="16">
        <f t="shared" si="96"/>
        <v>0</v>
      </c>
      <c r="H1574" s="16" t="str">
        <f t="shared" si="99"/>
        <v/>
      </c>
    </row>
    <row r="1575" spans="1:8" x14ac:dyDescent="0.25">
      <c r="A1575" s="13" t="s">
        <v>1780</v>
      </c>
      <c r="B1575" s="13" t="s">
        <v>1787</v>
      </c>
      <c r="C1575" s="14">
        <v>1815</v>
      </c>
      <c r="D1575" s="14"/>
      <c r="E1575" s="14" t="str">
        <f t="shared" si="98"/>
        <v/>
      </c>
      <c r="F1575" s="15">
        <f t="shared" si="97"/>
        <v>0</v>
      </c>
      <c r="G1575" s="16">
        <f t="shared" si="96"/>
        <v>0</v>
      </c>
      <c r="H1575" s="16" t="str">
        <f t="shared" si="99"/>
        <v/>
      </c>
    </row>
    <row r="1576" spans="1:8" x14ac:dyDescent="0.25">
      <c r="A1576" s="13" t="s">
        <v>1780</v>
      </c>
      <c r="B1576" s="13" t="s">
        <v>1788</v>
      </c>
      <c r="C1576" s="14">
        <v>2862</v>
      </c>
      <c r="D1576" s="14"/>
      <c r="E1576" s="14" t="str">
        <f t="shared" si="98"/>
        <v/>
      </c>
      <c r="F1576" s="15">
        <f t="shared" si="97"/>
        <v>0</v>
      </c>
      <c r="G1576" s="16">
        <f t="shared" si="96"/>
        <v>0</v>
      </c>
      <c r="H1576" s="16" t="str">
        <f t="shared" si="99"/>
        <v/>
      </c>
    </row>
    <row r="1577" spans="1:8" x14ac:dyDescent="0.25">
      <c r="A1577" s="13" t="s">
        <v>1780</v>
      </c>
      <c r="B1577" s="13" t="s">
        <v>1789</v>
      </c>
      <c r="C1577" s="14">
        <v>3627</v>
      </c>
      <c r="D1577" s="14"/>
      <c r="E1577" s="14" t="str">
        <f t="shared" si="98"/>
        <v/>
      </c>
      <c r="F1577" s="15">
        <f t="shared" si="97"/>
        <v>0</v>
      </c>
      <c r="G1577" s="16">
        <f t="shared" si="96"/>
        <v>0</v>
      </c>
      <c r="H1577" s="16" t="str">
        <f t="shared" si="99"/>
        <v/>
      </c>
    </row>
    <row r="1578" spans="1:8" x14ac:dyDescent="0.25">
      <c r="A1578" s="13" t="s">
        <v>1790</v>
      </c>
      <c r="B1578" s="13" t="s">
        <v>1791</v>
      </c>
      <c r="C1578" s="14">
        <v>191</v>
      </c>
      <c r="D1578" s="14"/>
      <c r="E1578" s="14" t="str">
        <f t="shared" si="98"/>
        <v/>
      </c>
      <c r="F1578" s="15">
        <f t="shared" si="97"/>
        <v>0</v>
      </c>
      <c r="G1578" s="16">
        <f t="shared" si="96"/>
        <v>0</v>
      </c>
      <c r="H1578" s="16" t="str">
        <f t="shared" si="99"/>
        <v/>
      </c>
    </row>
    <row r="1579" spans="1:8" x14ac:dyDescent="0.25">
      <c r="A1579" s="13" t="s">
        <v>1790</v>
      </c>
      <c r="B1579" s="13" t="s">
        <v>1792</v>
      </c>
      <c r="C1579" s="14">
        <v>237</v>
      </c>
      <c r="D1579" s="14"/>
      <c r="E1579" s="14" t="str">
        <f t="shared" si="98"/>
        <v/>
      </c>
      <c r="F1579" s="15">
        <f t="shared" si="97"/>
        <v>0</v>
      </c>
      <c r="G1579" s="16">
        <f t="shared" si="96"/>
        <v>0</v>
      </c>
      <c r="H1579" s="16" t="str">
        <f t="shared" si="99"/>
        <v/>
      </c>
    </row>
    <row r="1580" spans="1:8" x14ac:dyDescent="0.25">
      <c r="A1580" s="13" t="s">
        <v>1790</v>
      </c>
      <c r="B1580" s="13" t="s">
        <v>1793</v>
      </c>
      <c r="C1580" s="14">
        <v>279</v>
      </c>
      <c r="D1580" s="14"/>
      <c r="E1580" s="14" t="str">
        <f t="shared" si="98"/>
        <v/>
      </c>
      <c r="F1580" s="15">
        <f t="shared" si="97"/>
        <v>0</v>
      </c>
      <c r="G1580" s="16">
        <f t="shared" si="96"/>
        <v>0</v>
      </c>
      <c r="H1580" s="16" t="str">
        <f t="shared" si="99"/>
        <v/>
      </c>
    </row>
    <row r="1581" spans="1:8" x14ac:dyDescent="0.25">
      <c r="A1581" s="13" t="s">
        <v>1790</v>
      </c>
      <c r="B1581" s="13" t="s">
        <v>1794</v>
      </c>
      <c r="C1581" s="14">
        <v>439</v>
      </c>
      <c r="D1581" s="14"/>
      <c r="E1581" s="14" t="str">
        <f t="shared" si="98"/>
        <v/>
      </c>
      <c r="F1581" s="15">
        <f t="shared" si="97"/>
        <v>0</v>
      </c>
      <c r="G1581" s="16">
        <f t="shared" ref="G1581:G1595" si="100">F1581*C1581</f>
        <v>0</v>
      </c>
      <c r="H1581" s="16" t="str">
        <f t="shared" si="99"/>
        <v/>
      </c>
    </row>
    <row r="1582" spans="1:8" x14ac:dyDescent="0.25">
      <c r="A1582" s="13" t="s">
        <v>1790</v>
      </c>
      <c r="B1582" s="13" t="s">
        <v>1795</v>
      </c>
      <c r="C1582" s="14">
        <v>579</v>
      </c>
      <c r="D1582" s="14"/>
      <c r="E1582" s="14" t="str">
        <f t="shared" si="98"/>
        <v/>
      </c>
      <c r="F1582" s="15">
        <f t="shared" si="97"/>
        <v>0</v>
      </c>
      <c r="G1582" s="16">
        <f t="shared" si="100"/>
        <v>0</v>
      </c>
      <c r="H1582" s="16" t="str">
        <f t="shared" si="99"/>
        <v/>
      </c>
    </row>
    <row r="1583" spans="1:8" x14ac:dyDescent="0.25">
      <c r="A1583" s="13" t="s">
        <v>1790</v>
      </c>
      <c r="B1583" s="13" t="s">
        <v>1796</v>
      </c>
      <c r="C1583" s="14">
        <v>768</v>
      </c>
      <c r="D1583" s="14"/>
      <c r="E1583" s="14" t="str">
        <f t="shared" si="98"/>
        <v/>
      </c>
      <c r="F1583" s="15">
        <f t="shared" si="97"/>
        <v>0</v>
      </c>
      <c r="G1583" s="16">
        <f t="shared" si="100"/>
        <v>0</v>
      </c>
      <c r="H1583" s="16" t="str">
        <f t="shared" si="99"/>
        <v/>
      </c>
    </row>
    <row r="1584" spans="1:8" x14ac:dyDescent="0.25">
      <c r="A1584" s="13" t="s">
        <v>1790</v>
      </c>
      <c r="B1584" s="13" t="s">
        <v>1797</v>
      </c>
      <c r="C1584" s="14">
        <v>1645</v>
      </c>
      <c r="D1584" s="14"/>
      <c r="E1584" s="14" t="str">
        <f t="shared" si="98"/>
        <v/>
      </c>
      <c r="F1584" s="15">
        <f t="shared" si="97"/>
        <v>0</v>
      </c>
      <c r="G1584" s="16">
        <f t="shared" si="100"/>
        <v>0</v>
      </c>
      <c r="H1584" s="16" t="str">
        <f t="shared" si="99"/>
        <v/>
      </c>
    </row>
    <row r="1585" spans="1:8" x14ac:dyDescent="0.25">
      <c r="A1585" s="13" t="s">
        <v>1790</v>
      </c>
      <c r="B1585" s="13" t="s">
        <v>1798</v>
      </c>
      <c r="C1585" s="14">
        <v>2211</v>
      </c>
      <c r="D1585" s="14"/>
      <c r="E1585" s="14" t="str">
        <f t="shared" si="98"/>
        <v/>
      </c>
      <c r="F1585" s="15">
        <f t="shared" si="97"/>
        <v>0</v>
      </c>
      <c r="G1585" s="16">
        <f t="shared" si="100"/>
        <v>0</v>
      </c>
      <c r="H1585" s="16" t="str">
        <f t="shared" si="99"/>
        <v/>
      </c>
    </row>
    <row r="1586" spans="1:8" x14ac:dyDescent="0.25">
      <c r="A1586" s="13" t="s">
        <v>1790</v>
      </c>
      <c r="B1586" s="13" t="s">
        <v>1799</v>
      </c>
      <c r="C1586" s="14">
        <v>3264</v>
      </c>
      <c r="D1586" s="14"/>
      <c r="E1586" s="14" t="str">
        <f t="shared" si="98"/>
        <v/>
      </c>
      <c r="F1586" s="15">
        <f t="shared" si="97"/>
        <v>0</v>
      </c>
      <c r="G1586" s="16">
        <f t="shared" si="100"/>
        <v>0</v>
      </c>
      <c r="H1586" s="16" t="str">
        <f t="shared" si="99"/>
        <v/>
      </c>
    </row>
    <row r="1587" spans="1:8" x14ac:dyDescent="0.25">
      <c r="A1587" s="13" t="s">
        <v>1800</v>
      </c>
      <c r="B1587" s="13" t="s">
        <v>1801</v>
      </c>
      <c r="C1587" s="14">
        <v>438</v>
      </c>
      <c r="D1587" s="14"/>
      <c r="E1587" s="14" t="str">
        <f t="shared" si="98"/>
        <v/>
      </c>
      <c r="F1587" s="15">
        <f t="shared" si="97"/>
        <v>0</v>
      </c>
      <c r="G1587" s="16">
        <f t="shared" si="100"/>
        <v>0</v>
      </c>
      <c r="H1587" s="16" t="str">
        <f t="shared" si="99"/>
        <v/>
      </c>
    </row>
    <row r="1588" spans="1:8" x14ac:dyDescent="0.25">
      <c r="A1588" s="13" t="s">
        <v>1800</v>
      </c>
      <c r="B1588" s="13" t="s">
        <v>1802</v>
      </c>
      <c r="C1588" s="14">
        <v>470</v>
      </c>
      <c r="D1588" s="14"/>
      <c r="E1588" s="14" t="str">
        <f t="shared" si="98"/>
        <v/>
      </c>
      <c r="F1588" s="15">
        <f t="shared" si="97"/>
        <v>0</v>
      </c>
      <c r="G1588" s="16">
        <f t="shared" si="100"/>
        <v>0</v>
      </c>
      <c r="H1588" s="16" t="str">
        <f t="shared" si="99"/>
        <v/>
      </c>
    </row>
    <row r="1589" spans="1:8" x14ac:dyDescent="0.25">
      <c r="A1589" s="13" t="s">
        <v>1800</v>
      </c>
      <c r="B1589" s="13" t="s">
        <v>1803</v>
      </c>
      <c r="C1589" s="14">
        <v>488</v>
      </c>
      <c r="D1589" s="14"/>
      <c r="E1589" s="14" t="str">
        <f t="shared" si="98"/>
        <v/>
      </c>
      <c r="F1589" s="15">
        <f t="shared" si="97"/>
        <v>0</v>
      </c>
      <c r="G1589" s="16">
        <f t="shared" si="100"/>
        <v>0</v>
      </c>
      <c r="H1589" s="16" t="str">
        <f t="shared" si="99"/>
        <v/>
      </c>
    </row>
    <row r="1590" spans="1:8" x14ac:dyDescent="0.25">
      <c r="A1590" s="13" t="s">
        <v>1800</v>
      </c>
      <c r="B1590" s="13" t="s">
        <v>1804</v>
      </c>
      <c r="C1590" s="14">
        <v>551</v>
      </c>
      <c r="D1590" s="14"/>
      <c r="E1590" s="14" t="str">
        <f t="shared" si="98"/>
        <v/>
      </c>
      <c r="F1590" s="15">
        <f t="shared" si="97"/>
        <v>0</v>
      </c>
      <c r="G1590" s="16">
        <f t="shared" si="100"/>
        <v>0</v>
      </c>
      <c r="H1590" s="16" t="str">
        <f t="shared" si="99"/>
        <v/>
      </c>
    </row>
    <row r="1591" spans="1:8" x14ac:dyDescent="0.25">
      <c r="A1591" s="13" t="s">
        <v>1800</v>
      </c>
      <c r="B1591" s="13" t="s">
        <v>1805</v>
      </c>
      <c r="C1591" s="14">
        <v>634</v>
      </c>
      <c r="D1591" s="14"/>
      <c r="E1591" s="14" t="str">
        <f t="shared" si="98"/>
        <v/>
      </c>
      <c r="F1591" s="15">
        <f t="shared" si="97"/>
        <v>0</v>
      </c>
      <c r="G1591" s="16">
        <f t="shared" si="100"/>
        <v>0</v>
      </c>
      <c r="H1591" s="16" t="str">
        <f t="shared" si="99"/>
        <v/>
      </c>
    </row>
    <row r="1592" spans="1:8" x14ac:dyDescent="0.25">
      <c r="A1592" s="13" t="s">
        <v>1800</v>
      </c>
      <c r="B1592" s="13" t="s">
        <v>1806</v>
      </c>
      <c r="C1592" s="14">
        <v>754</v>
      </c>
      <c r="D1592" s="14"/>
      <c r="E1592" s="14" t="str">
        <f t="shared" si="98"/>
        <v/>
      </c>
      <c r="F1592" s="15">
        <f t="shared" si="97"/>
        <v>0</v>
      </c>
      <c r="G1592" s="16">
        <f t="shared" si="100"/>
        <v>0</v>
      </c>
      <c r="H1592" s="16" t="str">
        <f t="shared" si="99"/>
        <v/>
      </c>
    </row>
    <row r="1593" spans="1:8" x14ac:dyDescent="0.25">
      <c r="A1593" s="13" t="s">
        <v>1800</v>
      </c>
      <c r="B1593" s="13" t="s">
        <v>1807</v>
      </c>
      <c r="C1593" s="14">
        <v>1275</v>
      </c>
      <c r="D1593" s="14"/>
      <c r="E1593" s="14" t="str">
        <f t="shared" si="98"/>
        <v/>
      </c>
      <c r="F1593" s="15">
        <f t="shared" si="97"/>
        <v>0</v>
      </c>
      <c r="G1593" s="16">
        <f t="shared" si="100"/>
        <v>0</v>
      </c>
      <c r="H1593" s="16" t="str">
        <f t="shared" si="99"/>
        <v/>
      </c>
    </row>
    <row r="1594" spans="1:8" x14ac:dyDescent="0.25">
      <c r="A1594" s="13" t="s">
        <v>1800</v>
      </c>
      <c r="B1594" s="13" t="s">
        <v>1808</v>
      </c>
      <c r="C1594" s="14">
        <v>1640</v>
      </c>
      <c r="D1594" s="14"/>
      <c r="E1594" s="14" t="str">
        <f t="shared" si="98"/>
        <v/>
      </c>
      <c r="F1594" s="15">
        <f t="shared" si="97"/>
        <v>0</v>
      </c>
      <c r="G1594" s="16">
        <f t="shared" si="100"/>
        <v>0</v>
      </c>
      <c r="H1594" s="16" t="str">
        <f t="shared" si="99"/>
        <v/>
      </c>
    </row>
    <row r="1595" spans="1:8" x14ac:dyDescent="0.25">
      <c r="A1595" s="13" t="s">
        <v>1800</v>
      </c>
      <c r="B1595" s="13" t="s">
        <v>1809</v>
      </c>
      <c r="C1595" s="14">
        <v>2042</v>
      </c>
      <c r="D1595" s="14"/>
      <c r="E1595" s="14" t="str">
        <f t="shared" si="98"/>
        <v/>
      </c>
      <c r="F1595" s="15">
        <f t="shared" si="97"/>
        <v>0</v>
      </c>
      <c r="G1595" s="16">
        <f t="shared" si="100"/>
        <v>0</v>
      </c>
      <c r="H1595" s="16" t="str">
        <f t="shared" si="99"/>
        <v/>
      </c>
    </row>
  </sheetData>
  <mergeCells count="3">
    <mergeCell ref="A1:B1"/>
    <mergeCell ref="C1:I1"/>
    <mergeCell ref="A2:B2"/>
  </mergeCells>
  <conditionalFormatting sqref="B4">
    <cfRule type="duplicateValues" dxfId="2" priority="2"/>
  </conditionalFormatting>
  <conditionalFormatting sqref="B5:B300">
    <cfRule type="duplicateValues" dxfId="1" priority="3"/>
  </conditionalFormatting>
  <conditionalFormatting sqref="B301:B1595">
    <cfRule type="duplicateValues" dxfId="0" priority="79"/>
  </conditionalFormatting>
  <hyperlinks>
    <hyperlink ref="C1:I1" location="TOC!A1" display="Back to Table of Contents" xr:uid="{A2AF32DE-6232-4690-A287-3DBAF9138292}"/>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0D67-D8ED-414A-80B5-60832FD16783}">
  <dimension ref="B1:H31"/>
  <sheetViews>
    <sheetView showGridLines="0" workbookViewId="0">
      <selection activeCell="B1" sqref="B1"/>
    </sheetView>
  </sheetViews>
  <sheetFormatPr defaultRowHeight="15" x14ac:dyDescent="0.25"/>
  <cols>
    <col min="1" max="1" width="2.7109375" customWidth="1"/>
    <col min="2" max="2" width="20.7109375" customWidth="1"/>
    <col min="3" max="6" width="20.7109375" style="1" customWidth="1"/>
    <col min="7" max="7" width="17.7109375" style="1" customWidth="1"/>
  </cols>
  <sheetData>
    <row r="1" spans="2:8" x14ac:dyDescent="0.25">
      <c r="B1" s="4"/>
      <c r="C1" s="3" t="s">
        <v>1</v>
      </c>
    </row>
    <row r="2" spans="2:8" x14ac:dyDescent="0.25">
      <c r="B2" s="5"/>
    </row>
    <row r="3" spans="2:8" x14ac:dyDescent="0.25">
      <c r="B3" s="33" t="s">
        <v>8</v>
      </c>
      <c r="C3" s="33"/>
      <c r="D3" s="33"/>
      <c r="E3" s="33"/>
      <c r="F3" s="33"/>
    </row>
    <row r="5" spans="2:8" x14ac:dyDescent="0.25">
      <c r="B5" s="33" t="s">
        <v>2</v>
      </c>
      <c r="C5" s="33"/>
      <c r="D5" s="33"/>
      <c r="E5" s="33"/>
      <c r="F5" s="33"/>
    </row>
    <row r="6" spans="2:8" x14ac:dyDescent="0.25">
      <c r="B6" s="32" t="s">
        <v>5</v>
      </c>
      <c r="C6" s="32"/>
      <c r="D6" s="32"/>
      <c r="E6" s="32"/>
      <c r="F6" s="32"/>
      <c r="G6" s="32"/>
      <c r="H6" s="32"/>
    </row>
    <row r="7" spans="2:8" x14ac:dyDescent="0.25">
      <c r="B7" s="32" t="s">
        <v>3</v>
      </c>
      <c r="C7" s="32"/>
      <c r="D7" s="32"/>
      <c r="E7" s="32"/>
      <c r="F7" s="32"/>
      <c r="G7" s="32"/>
      <c r="H7" s="32"/>
    </row>
    <row r="8" spans="2:8" x14ac:dyDescent="0.25">
      <c r="B8" s="32" t="s">
        <v>4</v>
      </c>
      <c r="C8" s="32"/>
      <c r="D8" s="32"/>
      <c r="E8" s="32"/>
      <c r="F8" s="32"/>
      <c r="G8" s="32"/>
      <c r="H8" s="32"/>
    </row>
    <row r="9" spans="2:8" x14ac:dyDescent="0.25">
      <c r="B9" s="32" t="s">
        <v>6</v>
      </c>
      <c r="C9" s="32"/>
      <c r="D9" s="32"/>
      <c r="E9" s="32"/>
      <c r="F9" s="32"/>
      <c r="G9" s="32"/>
      <c r="H9" s="32"/>
    </row>
    <row r="10" spans="2:8" x14ac:dyDescent="0.25">
      <c r="B10" s="32" t="s">
        <v>7</v>
      </c>
      <c r="C10" s="32"/>
      <c r="D10" s="32"/>
      <c r="E10" s="32"/>
      <c r="F10" s="32"/>
      <c r="G10" s="32"/>
      <c r="H10" s="32"/>
    </row>
    <row r="11" spans="2:8" x14ac:dyDescent="0.25">
      <c r="B11" s="32"/>
      <c r="C11" s="32"/>
      <c r="D11" s="32"/>
      <c r="E11" s="32"/>
      <c r="F11" s="32"/>
      <c r="G11" s="32"/>
    </row>
    <row r="12" spans="2:8" x14ac:dyDescent="0.25">
      <c r="B12" s="33" t="s">
        <v>10</v>
      </c>
      <c r="C12" s="33"/>
      <c r="D12" s="33"/>
      <c r="E12" s="33"/>
      <c r="F12" s="33"/>
      <c r="G12" s="33"/>
    </row>
    <row r="13" spans="2:8" x14ac:dyDescent="0.25">
      <c r="B13" s="32" t="s">
        <v>5</v>
      </c>
      <c r="C13" s="32"/>
      <c r="D13" s="32"/>
      <c r="E13" s="32"/>
      <c r="F13" s="32"/>
      <c r="G13" s="32"/>
      <c r="H13" s="32"/>
    </row>
    <row r="14" spans="2:8" x14ac:dyDescent="0.25">
      <c r="B14" s="32" t="s">
        <v>3</v>
      </c>
      <c r="C14" s="32"/>
      <c r="D14" s="32"/>
      <c r="E14" s="32"/>
      <c r="F14" s="32"/>
      <c r="G14" s="32"/>
      <c r="H14" s="32"/>
    </row>
    <row r="15" spans="2:8" x14ac:dyDescent="0.25">
      <c r="B15" s="32" t="s">
        <v>4</v>
      </c>
      <c r="C15" s="32"/>
      <c r="D15" s="32"/>
      <c r="E15" s="32"/>
      <c r="F15" s="32"/>
      <c r="G15" s="32"/>
      <c r="H15" s="32"/>
    </row>
    <row r="16" spans="2:8" x14ac:dyDescent="0.25">
      <c r="B16" s="32"/>
      <c r="C16" s="32"/>
      <c r="D16" s="32"/>
      <c r="E16" s="32"/>
      <c r="F16" s="32"/>
      <c r="G16" s="32"/>
    </row>
    <row r="17" spans="2:8" x14ac:dyDescent="0.25">
      <c r="B17" s="33" t="s">
        <v>9</v>
      </c>
      <c r="C17" s="33"/>
      <c r="D17" s="33"/>
      <c r="E17" s="33"/>
      <c r="F17" s="33"/>
      <c r="G17" s="33"/>
    </row>
    <row r="18" spans="2:8" x14ac:dyDescent="0.25">
      <c r="B18" s="32" t="s">
        <v>5</v>
      </c>
      <c r="C18" s="32"/>
      <c r="D18" s="32"/>
      <c r="E18" s="32"/>
      <c r="F18" s="32"/>
      <c r="G18" s="32"/>
      <c r="H18" s="32"/>
    </row>
    <row r="19" spans="2:8" x14ac:dyDescent="0.25">
      <c r="B19" s="32" t="s">
        <v>3</v>
      </c>
      <c r="C19" s="32"/>
      <c r="D19" s="32"/>
      <c r="E19" s="32"/>
      <c r="F19" s="32"/>
      <c r="G19" s="32"/>
      <c r="H19" s="32"/>
    </row>
    <row r="20" spans="2:8" x14ac:dyDescent="0.25">
      <c r="B20" s="32" t="s">
        <v>4</v>
      </c>
      <c r="C20" s="32"/>
      <c r="D20" s="32"/>
      <c r="E20" s="32"/>
      <c r="F20" s="32"/>
      <c r="G20" s="32"/>
      <c r="H20" s="32"/>
    </row>
    <row r="21" spans="2:8" x14ac:dyDescent="0.25">
      <c r="B21" s="32"/>
      <c r="C21" s="32"/>
      <c r="D21" s="32"/>
      <c r="E21" s="32"/>
      <c r="F21" s="32"/>
      <c r="G21" s="32"/>
    </row>
    <row r="22" spans="2:8" x14ac:dyDescent="0.25">
      <c r="B22" s="33" t="s">
        <v>11</v>
      </c>
      <c r="C22" s="33"/>
      <c r="D22" s="33"/>
      <c r="E22" s="33"/>
      <c r="F22" s="33"/>
      <c r="G22" s="33"/>
    </row>
    <row r="23" spans="2:8" x14ac:dyDescent="0.25">
      <c r="B23" s="32" t="s">
        <v>12</v>
      </c>
      <c r="C23" s="32"/>
      <c r="D23" s="32"/>
      <c r="E23" s="32"/>
      <c r="F23" s="32"/>
      <c r="G23" s="32"/>
      <c r="H23" s="32"/>
    </row>
    <row r="24" spans="2:8" x14ac:dyDescent="0.25">
      <c r="B24" s="32" t="s">
        <v>14</v>
      </c>
      <c r="C24" s="32"/>
      <c r="D24" s="32"/>
      <c r="E24" s="32"/>
      <c r="F24" s="32"/>
      <c r="G24" s="32"/>
      <c r="H24" s="32"/>
    </row>
    <row r="25" spans="2:8" x14ac:dyDescent="0.25">
      <c r="B25" s="32" t="s">
        <v>13</v>
      </c>
      <c r="C25" s="32"/>
      <c r="D25" s="32"/>
      <c r="E25" s="32"/>
      <c r="F25" s="32"/>
      <c r="G25" s="32"/>
      <c r="H25" s="32"/>
    </row>
    <row r="27" spans="2:8" x14ac:dyDescent="0.25">
      <c r="B27" s="33" t="s">
        <v>15</v>
      </c>
      <c r="C27" s="33"/>
      <c r="D27" s="33"/>
      <c r="E27" s="33"/>
      <c r="F27" s="33"/>
      <c r="G27" s="33"/>
    </row>
    <row r="28" spans="2:8" x14ac:dyDescent="0.25">
      <c r="B28" s="32" t="s">
        <v>16</v>
      </c>
      <c r="C28" s="32"/>
      <c r="D28" s="32"/>
      <c r="E28" s="32"/>
      <c r="F28" s="32"/>
      <c r="G28" s="32"/>
      <c r="H28" s="32"/>
    </row>
    <row r="29" spans="2:8" x14ac:dyDescent="0.25">
      <c r="B29" s="32"/>
      <c r="C29" s="32"/>
      <c r="D29" s="32"/>
      <c r="E29" s="32"/>
      <c r="F29" s="32"/>
      <c r="G29" s="32"/>
    </row>
    <row r="30" spans="2:8" x14ac:dyDescent="0.25">
      <c r="B30" s="32"/>
      <c r="C30" s="32"/>
      <c r="D30" s="32"/>
      <c r="E30" s="32"/>
      <c r="F30" s="32"/>
      <c r="G30" s="32"/>
    </row>
    <row r="31" spans="2:8" x14ac:dyDescent="0.25">
      <c r="B31" s="32"/>
      <c r="C31" s="32"/>
      <c r="D31" s="32"/>
      <c r="E31" s="32"/>
      <c r="F31" s="32"/>
      <c r="G31" s="32"/>
    </row>
  </sheetData>
  <mergeCells count="27">
    <mergeCell ref="B18:H18"/>
    <mergeCell ref="B19:H19"/>
    <mergeCell ref="B20:H20"/>
    <mergeCell ref="B31:G31"/>
    <mergeCell ref="B16:G16"/>
    <mergeCell ref="B17:G17"/>
    <mergeCell ref="B22:G22"/>
    <mergeCell ref="B27:G27"/>
    <mergeCell ref="B29:G29"/>
    <mergeCell ref="B30:G30"/>
    <mergeCell ref="B21:G21"/>
    <mergeCell ref="B23:H23"/>
    <mergeCell ref="B24:H24"/>
    <mergeCell ref="B25:H25"/>
    <mergeCell ref="B28:H28"/>
    <mergeCell ref="B13:H13"/>
    <mergeCell ref="B5:F5"/>
    <mergeCell ref="B14:H14"/>
    <mergeCell ref="B15:H15"/>
    <mergeCell ref="B3:F3"/>
    <mergeCell ref="B11:G11"/>
    <mergeCell ref="B12:G12"/>
    <mergeCell ref="B6:H6"/>
    <mergeCell ref="B7:H7"/>
    <mergeCell ref="B8:H8"/>
    <mergeCell ref="B9:H9"/>
    <mergeCell ref="B10:H10"/>
  </mergeCells>
  <hyperlinks>
    <hyperlink ref="C1" location="TOC!A1" display="Back to TOC" xr:uid="{E6CCD64B-976B-44E3-995B-5A476A109A6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08D90-3192-483B-8C1F-E495CFF821B0}">
  <dimension ref="B1:G47"/>
  <sheetViews>
    <sheetView showGridLines="0" workbookViewId="0"/>
  </sheetViews>
  <sheetFormatPr defaultRowHeight="15" x14ac:dyDescent="0.25"/>
  <cols>
    <col min="1" max="1" width="2.7109375" customWidth="1"/>
    <col min="2" max="2" width="20.7109375" customWidth="1"/>
    <col min="3" max="6" width="20.7109375" style="1" customWidth="1"/>
    <col min="7" max="7" width="17.7109375" style="1" customWidth="1"/>
  </cols>
  <sheetData>
    <row r="1" spans="2:7" x14ac:dyDescent="0.25">
      <c r="B1" s="4"/>
      <c r="C1" s="3" t="s">
        <v>1</v>
      </c>
    </row>
    <row r="2" spans="2:7" x14ac:dyDescent="0.25">
      <c r="B2" s="5"/>
    </row>
    <row r="3" spans="2:7" ht="15.75" x14ac:dyDescent="0.25">
      <c r="B3" s="36" t="s">
        <v>19</v>
      </c>
      <c r="C3" s="36"/>
      <c r="D3" s="36"/>
      <c r="E3" s="36"/>
      <c r="F3" s="36"/>
      <c r="G3" s="36"/>
    </row>
    <row r="4" spans="2:7" ht="15.6" customHeight="1" x14ac:dyDescent="0.25">
      <c r="B4" s="34" t="s">
        <v>28</v>
      </c>
      <c r="C4" s="34"/>
      <c r="D4" s="34"/>
      <c r="E4" s="34"/>
      <c r="F4" s="34"/>
      <c r="G4" s="34"/>
    </row>
    <row r="5" spans="2:7" ht="14.45" customHeight="1" x14ac:dyDescent="0.25">
      <c r="B5" s="35" t="s">
        <v>20</v>
      </c>
      <c r="C5" s="35"/>
      <c r="D5" s="35"/>
      <c r="E5" s="35"/>
      <c r="F5" s="35"/>
      <c r="G5" s="35"/>
    </row>
    <row r="6" spans="2:7" x14ac:dyDescent="0.25">
      <c r="B6" s="35"/>
      <c r="C6" s="35"/>
      <c r="D6" s="35"/>
      <c r="E6" s="35"/>
      <c r="F6" s="35"/>
      <c r="G6" s="35"/>
    </row>
    <row r="7" spans="2:7" x14ac:dyDescent="0.25">
      <c r="B7" s="35"/>
      <c r="C7" s="35"/>
      <c r="D7" s="35"/>
      <c r="E7" s="35"/>
      <c r="F7" s="35"/>
      <c r="G7" s="35"/>
    </row>
    <row r="8" spans="2:7" x14ac:dyDescent="0.25">
      <c r="B8" s="35"/>
      <c r="C8" s="35"/>
      <c r="D8" s="35"/>
      <c r="E8" s="35"/>
      <c r="F8" s="35"/>
      <c r="G8" s="35"/>
    </row>
    <row r="9" spans="2:7" x14ac:dyDescent="0.25">
      <c r="B9" s="35"/>
      <c r="C9" s="35"/>
      <c r="D9" s="35"/>
      <c r="E9" s="35"/>
      <c r="F9" s="35"/>
      <c r="G9" s="35"/>
    </row>
    <row r="10" spans="2:7" x14ac:dyDescent="0.25">
      <c r="B10" s="35"/>
      <c r="C10" s="35"/>
      <c r="D10" s="35"/>
      <c r="E10" s="35"/>
      <c r="F10" s="35"/>
      <c r="G10" s="35"/>
    </row>
    <row r="11" spans="2:7" x14ac:dyDescent="0.25">
      <c r="B11" s="35"/>
      <c r="C11" s="35"/>
      <c r="D11" s="35"/>
      <c r="E11" s="35"/>
      <c r="F11" s="35"/>
      <c r="G11" s="35"/>
    </row>
    <row r="12" spans="2:7" x14ac:dyDescent="0.25">
      <c r="B12" s="35"/>
      <c r="C12" s="35"/>
      <c r="D12" s="35"/>
      <c r="E12" s="35"/>
      <c r="F12" s="35"/>
      <c r="G12" s="35"/>
    </row>
    <row r="13" spans="2:7" x14ac:dyDescent="0.25">
      <c r="B13" s="8"/>
      <c r="C13" s="8"/>
      <c r="D13" s="8"/>
      <c r="E13" s="8"/>
      <c r="F13" s="8"/>
      <c r="G13" s="8"/>
    </row>
    <row r="14" spans="2:7" ht="15.6" customHeight="1" x14ac:dyDescent="0.25">
      <c r="B14" s="34" t="s">
        <v>27</v>
      </c>
      <c r="C14" s="34"/>
      <c r="D14" s="34"/>
      <c r="E14" s="34"/>
      <c r="F14" s="34"/>
      <c r="G14" s="9"/>
    </row>
    <row r="15" spans="2:7" ht="14.45" customHeight="1" x14ac:dyDescent="0.25">
      <c r="B15" s="35" t="s">
        <v>21</v>
      </c>
      <c r="C15" s="35"/>
      <c r="D15" s="35"/>
      <c r="E15" s="35"/>
      <c r="F15" s="35"/>
      <c r="G15" s="35"/>
    </row>
    <row r="16" spans="2:7" x14ac:dyDescent="0.25">
      <c r="B16" s="35"/>
      <c r="C16" s="35"/>
      <c r="D16" s="35"/>
      <c r="E16" s="35"/>
      <c r="F16" s="35"/>
      <c r="G16" s="35"/>
    </row>
    <row r="17" spans="2:7" x14ac:dyDescent="0.25">
      <c r="B17" s="35"/>
      <c r="C17" s="35"/>
      <c r="D17" s="35"/>
      <c r="E17" s="35"/>
      <c r="F17" s="35"/>
      <c r="G17" s="35"/>
    </row>
    <row r="18" spans="2:7" x14ac:dyDescent="0.25">
      <c r="B18" s="35"/>
      <c r="C18" s="35"/>
      <c r="D18" s="35"/>
      <c r="E18" s="35"/>
      <c r="F18" s="35"/>
      <c r="G18" s="35"/>
    </row>
    <row r="19" spans="2:7" x14ac:dyDescent="0.25">
      <c r="B19" s="35"/>
      <c r="C19" s="35"/>
      <c r="D19" s="35"/>
      <c r="E19" s="35"/>
      <c r="F19" s="35"/>
      <c r="G19" s="35"/>
    </row>
    <row r="20" spans="2:7" x14ac:dyDescent="0.25">
      <c r="B20" s="35"/>
      <c r="C20" s="35"/>
      <c r="D20" s="35"/>
      <c r="E20" s="35"/>
      <c r="F20" s="35"/>
      <c r="G20" s="35"/>
    </row>
    <row r="21" spans="2:7" x14ac:dyDescent="0.25">
      <c r="B21" s="35"/>
      <c r="C21" s="35"/>
      <c r="D21" s="35"/>
      <c r="E21" s="35"/>
      <c r="F21" s="35"/>
      <c r="G21" s="35"/>
    </row>
    <row r="22" spans="2:7" x14ac:dyDescent="0.25">
      <c r="B22" s="35"/>
      <c r="C22" s="35"/>
      <c r="D22" s="35"/>
      <c r="E22" s="35"/>
      <c r="F22" s="35"/>
      <c r="G22" s="35"/>
    </row>
    <row r="23" spans="2:7" x14ac:dyDescent="0.25">
      <c r="B23" s="35"/>
      <c r="C23" s="35"/>
      <c r="D23" s="35"/>
      <c r="E23" s="35"/>
      <c r="F23" s="35"/>
      <c r="G23" s="35"/>
    </row>
    <row r="24" spans="2:7" x14ac:dyDescent="0.25">
      <c r="B24" s="35"/>
      <c r="C24" s="35"/>
      <c r="D24" s="35"/>
      <c r="E24" s="35"/>
      <c r="F24" s="35"/>
      <c r="G24" s="35"/>
    </row>
    <row r="25" spans="2:7" x14ac:dyDescent="0.25">
      <c r="B25" s="35"/>
      <c r="C25" s="35"/>
      <c r="D25" s="35"/>
      <c r="E25" s="35"/>
      <c r="F25" s="35"/>
      <c r="G25" s="35"/>
    </row>
    <row r="26" spans="2:7" x14ac:dyDescent="0.25">
      <c r="B26" s="35"/>
      <c r="C26" s="35"/>
      <c r="D26" s="35"/>
      <c r="E26" s="35"/>
      <c r="F26" s="35"/>
      <c r="G26" s="35"/>
    </row>
    <row r="27" spans="2:7" x14ac:dyDescent="0.25">
      <c r="B27" s="8"/>
      <c r="C27" s="8"/>
      <c r="D27" s="8"/>
      <c r="E27" s="8"/>
      <c r="F27" s="8"/>
      <c r="G27" s="7"/>
    </row>
    <row r="28" spans="2:7" ht="15.75" x14ac:dyDescent="0.25">
      <c r="B28" s="34" t="s">
        <v>22</v>
      </c>
      <c r="C28" s="34"/>
      <c r="D28" s="34"/>
      <c r="E28" s="34"/>
      <c r="F28" s="34"/>
      <c r="G28" s="34"/>
    </row>
    <row r="29" spans="2:7" ht="14.45" customHeight="1" x14ac:dyDescent="0.25">
      <c r="B29" s="35" t="s">
        <v>23</v>
      </c>
      <c r="C29" s="35"/>
      <c r="D29" s="35"/>
      <c r="E29" s="35"/>
      <c r="F29" s="35"/>
      <c r="G29" s="35"/>
    </row>
    <row r="30" spans="2:7" x14ac:dyDescent="0.25">
      <c r="B30" s="6"/>
      <c r="C30" s="6"/>
      <c r="D30" s="6"/>
      <c r="E30" s="6"/>
      <c r="F30" s="6"/>
      <c r="G30" s="8"/>
    </row>
    <row r="31" spans="2:7" ht="15.75" x14ac:dyDescent="0.25">
      <c r="B31" s="34" t="s">
        <v>24</v>
      </c>
      <c r="C31" s="34"/>
      <c r="D31" s="34"/>
      <c r="E31" s="34"/>
      <c r="F31" s="34"/>
      <c r="G31" s="34"/>
    </row>
    <row r="32" spans="2:7" ht="14.45" customHeight="1" x14ac:dyDescent="0.25">
      <c r="B32" s="35" t="s">
        <v>25</v>
      </c>
      <c r="C32" s="35"/>
      <c r="D32" s="35"/>
      <c r="E32" s="35"/>
      <c r="F32" s="35"/>
      <c r="G32" s="35"/>
    </row>
    <row r="33" spans="2:7" x14ac:dyDescent="0.25">
      <c r="B33" s="35"/>
      <c r="C33" s="35"/>
      <c r="D33" s="35"/>
      <c r="E33" s="35"/>
      <c r="F33" s="35"/>
      <c r="G33" s="35"/>
    </row>
    <row r="34" spans="2:7" x14ac:dyDescent="0.25">
      <c r="B34" s="8"/>
      <c r="C34" s="8"/>
      <c r="D34" s="8"/>
      <c r="E34" s="8"/>
      <c r="F34" s="8"/>
      <c r="G34" s="8"/>
    </row>
    <row r="35" spans="2:7" ht="15.75" x14ac:dyDescent="0.25">
      <c r="B35" s="34" t="s">
        <v>26</v>
      </c>
      <c r="C35" s="34"/>
      <c r="D35" s="34"/>
      <c r="E35" s="34"/>
      <c r="F35" s="34"/>
      <c r="G35" s="9"/>
    </row>
    <row r="36" spans="2:7" ht="14.45" customHeight="1" x14ac:dyDescent="0.25">
      <c r="B36" s="35" t="s">
        <v>29</v>
      </c>
      <c r="C36" s="35"/>
      <c r="D36" s="35"/>
      <c r="E36" s="35"/>
      <c r="F36" s="35"/>
      <c r="G36" s="35"/>
    </row>
    <row r="37" spans="2:7" x14ac:dyDescent="0.25">
      <c r="B37" s="35"/>
      <c r="C37" s="35"/>
      <c r="D37" s="35"/>
      <c r="E37" s="35"/>
      <c r="F37" s="35"/>
      <c r="G37" s="35"/>
    </row>
    <row r="38" spans="2:7" x14ac:dyDescent="0.25">
      <c r="B38" s="35"/>
      <c r="C38" s="35"/>
      <c r="D38" s="35"/>
      <c r="E38" s="35"/>
      <c r="F38" s="35"/>
      <c r="G38" s="35"/>
    </row>
    <row r="39" spans="2:7" x14ac:dyDescent="0.25">
      <c r="B39" s="8"/>
      <c r="C39" s="8"/>
      <c r="D39" s="8"/>
      <c r="E39" s="8"/>
      <c r="F39" s="8"/>
      <c r="G39" s="8"/>
    </row>
    <row r="40" spans="2:7" ht="15.75" x14ac:dyDescent="0.25">
      <c r="B40" s="34" t="s">
        <v>30</v>
      </c>
      <c r="C40" s="34"/>
      <c r="D40" s="34"/>
      <c r="E40" s="34"/>
      <c r="F40" s="34"/>
      <c r="G40" s="34"/>
    </row>
    <row r="41" spans="2:7" x14ac:dyDescent="0.25">
      <c r="B41" s="35" t="s">
        <v>31</v>
      </c>
      <c r="C41" s="35"/>
      <c r="D41" s="35"/>
      <c r="E41" s="35"/>
      <c r="F41" s="35"/>
      <c r="G41" s="35"/>
    </row>
    <row r="42" spans="2:7" x14ac:dyDescent="0.25">
      <c r="B42" s="8"/>
      <c r="C42" s="8"/>
      <c r="D42" s="8"/>
      <c r="E42" s="8"/>
      <c r="F42" s="8"/>
      <c r="G42" s="8"/>
    </row>
    <row r="43" spans="2:7" x14ac:dyDescent="0.25">
      <c r="B43" s="8"/>
      <c r="C43" s="8"/>
      <c r="D43" s="8"/>
      <c r="E43" s="8"/>
      <c r="F43" s="8"/>
      <c r="G43" s="8"/>
    </row>
    <row r="44" spans="2:7" x14ac:dyDescent="0.25">
      <c r="B44" s="8"/>
      <c r="C44" s="8"/>
      <c r="D44" s="8"/>
      <c r="E44" s="8"/>
      <c r="F44" s="8"/>
      <c r="G44" s="8"/>
    </row>
    <row r="45" spans="2:7" x14ac:dyDescent="0.25">
      <c r="B45" s="8"/>
      <c r="C45" s="8"/>
      <c r="D45" s="8"/>
      <c r="E45" s="8"/>
      <c r="F45" s="8"/>
      <c r="G45" s="8"/>
    </row>
    <row r="46" spans="2:7" x14ac:dyDescent="0.25">
      <c r="B46" s="8"/>
      <c r="C46" s="8"/>
      <c r="D46" s="8"/>
      <c r="E46" s="8"/>
      <c r="F46" s="8"/>
      <c r="G46" s="8"/>
    </row>
    <row r="47" spans="2:7" x14ac:dyDescent="0.25">
      <c r="B47" s="8"/>
      <c r="C47" s="8"/>
      <c r="D47" s="8"/>
      <c r="E47" s="8"/>
      <c r="F47" s="8"/>
      <c r="G47" s="8"/>
    </row>
  </sheetData>
  <mergeCells count="13">
    <mergeCell ref="B40:G40"/>
    <mergeCell ref="B41:G41"/>
    <mergeCell ref="B35:F35"/>
    <mergeCell ref="B36:G38"/>
    <mergeCell ref="B14:F14"/>
    <mergeCell ref="B15:G26"/>
    <mergeCell ref="B31:G31"/>
    <mergeCell ref="B32:G33"/>
    <mergeCell ref="B4:G4"/>
    <mergeCell ref="B5:G12"/>
    <mergeCell ref="B3:G3"/>
    <mergeCell ref="B28:G28"/>
    <mergeCell ref="B29:G29"/>
  </mergeCells>
  <hyperlinks>
    <hyperlink ref="C1" location="TOC!A1" display="Back to TOC" xr:uid="{D7340684-290F-47F4-A169-9A90CB473418}"/>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2442C-7E4E-4B3C-9B76-D0B3EA01665B}">
  <dimension ref="B1:G31"/>
  <sheetViews>
    <sheetView showGridLines="0" workbookViewId="0"/>
  </sheetViews>
  <sheetFormatPr defaultRowHeight="15" x14ac:dyDescent="0.25"/>
  <cols>
    <col min="1" max="1" width="2.7109375" customWidth="1"/>
    <col min="2" max="2" width="20.7109375" customWidth="1"/>
    <col min="3" max="6" width="20.7109375" style="1" customWidth="1"/>
    <col min="7" max="7" width="17.7109375" style="1" customWidth="1"/>
  </cols>
  <sheetData>
    <row r="1" spans="2:7" x14ac:dyDescent="0.25">
      <c r="B1" s="4"/>
      <c r="C1" s="3" t="s">
        <v>1</v>
      </c>
    </row>
    <row r="2" spans="2:7" x14ac:dyDescent="0.25">
      <c r="B2" s="5"/>
    </row>
    <row r="3" spans="2:7" ht="15.75" x14ac:dyDescent="0.25">
      <c r="B3" s="36" t="s">
        <v>17</v>
      </c>
      <c r="C3" s="36"/>
      <c r="D3" s="36"/>
      <c r="E3" s="36"/>
      <c r="F3" s="36"/>
    </row>
    <row r="4" spans="2:7" ht="14.45" customHeight="1" x14ac:dyDescent="0.25">
      <c r="B4" s="35" t="s">
        <v>18</v>
      </c>
      <c r="C4" s="35"/>
      <c r="D4" s="35"/>
      <c r="E4" s="35"/>
      <c r="F4" s="35"/>
      <c r="G4" s="35"/>
    </row>
    <row r="5" spans="2:7" x14ac:dyDescent="0.25">
      <c r="B5" s="35"/>
      <c r="C5" s="35"/>
      <c r="D5" s="35"/>
      <c r="E5" s="35"/>
      <c r="F5" s="35"/>
      <c r="G5" s="35"/>
    </row>
    <row r="6" spans="2:7" x14ac:dyDescent="0.25">
      <c r="B6" s="35"/>
      <c r="C6" s="35"/>
      <c r="D6" s="35"/>
      <c r="E6" s="35"/>
      <c r="F6" s="35"/>
      <c r="G6" s="35"/>
    </row>
    <row r="7" spans="2:7" x14ac:dyDescent="0.25">
      <c r="B7" s="35"/>
      <c r="C7" s="35"/>
      <c r="D7" s="35"/>
      <c r="E7" s="35"/>
      <c r="F7" s="35"/>
      <c r="G7" s="35"/>
    </row>
    <row r="8" spans="2:7" x14ac:dyDescent="0.25">
      <c r="B8" s="35"/>
      <c r="C8" s="35"/>
      <c r="D8" s="35"/>
      <c r="E8" s="35"/>
      <c r="F8" s="35"/>
      <c r="G8" s="35"/>
    </row>
    <row r="9" spans="2:7" x14ac:dyDescent="0.25">
      <c r="B9" s="35"/>
      <c r="C9" s="35"/>
      <c r="D9" s="35"/>
      <c r="E9" s="35"/>
      <c r="F9" s="35"/>
      <c r="G9" s="35"/>
    </row>
    <row r="10" spans="2:7" x14ac:dyDescent="0.25">
      <c r="B10" s="35"/>
      <c r="C10" s="35"/>
      <c r="D10" s="35"/>
      <c r="E10" s="35"/>
      <c r="F10" s="35"/>
      <c r="G10" s="35"/>
    </row>
    <row r="11" spans="2:7" x14ac:dyDescent="0.25">
      <c r="B11" s="35"/>
      <c r="C11" s="35"/>
      <c r="D11" s="35"/>
      <c r="E11" s="35"/>
      <c r="F11" s="35"/>
      <c r="G11" s="35"/>
    </row>
    <row r="12" spans="2:7" x14ac:dyDescent="0.25">
      <c r="B12" s="35"/>
      <c r="C12" s="35"/>
      <c r="D12" s="35"/>
      <c r="E12" s="35"/>
      <c r="F12" s="35"/>
      <c r="G12" s="35"/>
    </row>
    <row r="13" spans="2:7" x14ac:dyDescent="0.25">
      <c r="B13" s="35"/>
      <c r="C13" s="35"/>
      <c r="D13" s="35"/>
      <c r="E13" s="35"/>
      <c r="F13" s="35"/>
      <c r="G13" s="35"/>
    </row>
    <row r="14" spans="2:7" x14ac:dyDescent="0.25">
      <c r="B14" s="35"/>
      <c r="C14" s="35"/>
      <c r="D14" s="35"/>
      <c r="E14" s="35"/>
      <c r="F14" s="35"/>
      <c r="G14" s="35"/>
    </row>
    <row r="15" spans="2:7" x14ac:dyDescent="0.25">
      <c r="B15" s="35"/>
      <c r="C15" s="35"/>
      <c r="D15" s="35"/>
      <c r="E15" s="35"/>
      <c r="F15" s="35"/>
      <c r="G15" s="35"/>
    </row>
    <row r="16" spans="2:7" x14ac:dyDescent="0.25">
      <c r="B16" s="35"/>
      <c r="C16" s="35"/>
      <c r="D16" s="35"/>
      <c r="E16" s="35"/>
      <c r="F16" s="35"/>
      <c r="G16" s="35"/>
    </row>
    <row r="17" spans="2:7" x14ac:dyDescent="0.25">
      <c r="B17" s="35"/>
      <c r="C17" s="35"/>
      <c r="D17" s="35"/>
      <c r="E17" s="35"/>
      <c r="F17" s="35"/>
      <c r="G17" s="35"/>
    </row>
    <row r="18" spans="2:7" x14ac:dyDescent="0.25">
      <c r="B18" s="35"/>
      <c r="C18" s="35"/>
      <c r="D18" s="35"/>
      <c r="E18" s="35"/>
      <c r="F18" s="35"/>
      <c r="G18" s="35"/>
    </row>
    <row r="19" spans="2:7" x14ac:dyDescent="0.25">
      <c r="B19" s="35"/>
      <c r="C19" s="35"/>
      <c r="D19" s="35"/>
      <c r="E19" s="35"/>
      <c r="F19" s="35"/>
      <c r="G19" s="35"/>
    </row>
    <row r="20" spans="2:7" x14ac:dyDescent="0.25">
      <c r="B20" s="35"/>
      <c r="C20" s="35"/>
      <c r="D20" s="35"/>
      <c r="E20" s="35"/>
      <c r="F20" s="35"/>
      <c r="G20" s="35"/>
    </row>
    <row r="21" spans="2:7" x14ac:dyDescent="0.25">
      <c r="B21" s="35"/>
      <c r="C21" s="35"/>
      <c r="D21" s="35"/>
      <c r="E21" s="35"/>
      <c r="F21" s="35"/>
      <c r="G21" s="35"/>
    </row>
    <row r="22" spans="2:7" x14ac:dyDescent="0.25">
      <c r="B22" s="35"/>
      <c r="C22" s="35"/>
      <c r="D22" s="35"/>
      <c r="E22" s="35"/>
      <c r="F22" s="35"/>
      <c r="G22" s="35"/>
    </row>
    <row r="23" spans="2:7" x14ac:dyDescent="0.25">
      <c r="B23" s="7"/>
      <c r="C23" s="7"/>
      <c r="D23" s="7"/>
      <c r="E23" s="7"/>
      <c r="F23" s="7"/>
      <c r="G23" s="7"/>
    </row>
    <row r="24" spans="2:7" x14ac:dyDescent="0.25">
      <c r="B24" s="7"/>
      <c r="C24" s="7"/>
      <c r="D24" s="7"/>
      <c r="E24" s="7"/>
      <c r="F24" s="7"/>
      <c r="G24" s="7"/>
    </row>
    <row r="25" spans="2:7" x14ac:dyDescent="0.25">
      <c r="B25" s="7"/>
      <c r="C25" s="7"/>
      <c r="D25" s="7"/>
      <c r="E25" s="7"/>
      <c r="F25" s="7"/>
      <c r="G25" s="7"/>
    </row>
    <row r="26" spans="2:7" x14ac:dyDescent="0.25">
      <c r="B26" s="7"/>
      <c r="C26" s="7"/>
      <c r="D26" s="7"/>
      <c r="E26" s="7"/>
      <c r="F26" s="7"/>
      <c r="G26" s="7"/>
    </row>
    <row r="27" spans="2:7" x14ac:dyDescent="0.25">
      <c r="B27" s="7"/>
      <c r="C27" s="7"/>
      <c r="D27" s="7"/>
      <c r="E27" s="7"/>
      <c r="F27" s="7"/>
      <c r="G27" s="7"/>
    </row>
    <row r="28" spans="2:7" x14ac:dyDescent="0.25">
      <c r="B28" s="7"/>
      <c r="C28" s="7"/>
      <c r="D28" s="7"/>
      <c r="E28" s="7"/>
      <c r="F28" s="7"/>
      <c r="G28" s="7"/>
    </row>
    <row r="29" spans="2:7" x14ac:dyDescent="0.25">
      <c r="B29" s="32"/>
      <c r="C29" s="32"/>
      <c r="D29" s="32"/>
      <c r="E29" s="32"/>
      <c r="F29" s="32"/>
      <c r="G29" s="32"/>
    </row>
    <row r="30" spans="2:7" x14ac:dyDescent="0.25">
      <c r="B30" s="32"/>
      <c r="C30" s="32"/>
      <c r="D30" s="32"/>
      <c r="E30" s="32"/>
      <c r="F30" s="32"/>
      <c r="G30" s="32"/>
    </row>
    <row r="31" spans="2:7" x14ac:dyDescent="0.25">
      <c r="B31" s="32"/>
      <c r="C31" s="32"/>
      <c r="D31" s="32"/>
      <c r="E31" s="32"/>
      <c r="F31" s="32"/>
      <c r="G31" s="32"/>
    </row>
  </sheetData>
  <mergeCells count="5">
    <mergeCell ref="B29:G29"/>
    <mergeCell ref="B30:G30"/>
    <mergeCell ref="B31:G31"/>
    <mergeCell ref="B4:G22"/>
    <mergeCell ref="B3:F3"/>
  </mergeCells>
  <hyperlinks>
    <hyperlink ref="C1" location="TOC!A1" display="Back to TOC" xr:uid="{3264B653-5259-4066-8936-3768D02DF1E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1A8BC-463C-473B-B0E1-98C5FE92AD43}">
  <sheetPr codeName="Sheet3"/>
  <dimension ref="A1:I44"/>
  <sheetViews>
    <sheetView showGridLines="0" zoomScaleNormal="100" workbookViewId="0">
      <selection sqref="A1:B1"/>
    </sheetView>
  </sheetViews>
  <sheetFormatPr defaultRowHeight="15" x14ac:dyDescent="0.25"/>
  <cols>
    <col min="1" max="8" width="20.7109375" customWidth="1"/>
  </cols>
  <sheetData>
    <row r="1" spans="1:9" ht="18" customHeight="1" x14ac:dyDescent="0.25">
      <c r="A1" s="28" t="s">
        <v>33</v>
      </c>
      <c r="B1" s="28"/>
      <c r="C1" s="29" t="s">
        <v>32</v>
      </c>
      <c r="D1" s="29"/>
      <c r="E1" s="29"/>
      <c r="F1" s="29"/>
      <c r="G1" s="29"/>
      <c r="H1" s="29"/>
      <c r="I1" s="29"/>
    </row>
    <row r="2" spans="1:9" ht="18" customHeight="1" x14ac:dyDescent="0.25">
      <c r="A2" s="30"/>
      <c r="B2" s="30"/>
    </row>
    <row r="3" spans="1:9" ht="18" customHeight="1" x14ac:dyDescent="0.25">
      <c r="A3" s="11"/>
    </row>
    <row r="4" spans="1:9" x14ac:dyDescent="0.25">
      <c r="A4" s="10" t="s">
        <v>36</v>
      </c>
      <c r="B4" s="10" t="s">
        <v>37</v>
      </c>
      <c r="C4" s="12" t="s">
        <v>38</v>
      </c>
      <c r="D4" s="12" t="s">
        <v>43</v>
      </c>
      <c r="E4" s="12" t="s">
        <v>42</v>
      </c>
      <c r="F4" s="12" t="s">
        <v>39</v>
      </c>
      <c r="G4" s="12" t="s">
        <v>40</v>
      </c>
      <c r="H4" s="12" t="s">
        <v>41</v>
      </c>
    </row>
    <row r="5" spans="1:9" x14ac:dyDescent="0.25">
      <c r="A5" s="13" t="s">
        <v>80</v>
      </c>
      <c r="B5" s="13" t="s">
        <v>81</v>
      </c>
      <c r="C5" s="14">
        <v>46</v>
      </c>
      <c r="D5" s="14">
        <v>3</v>
      </c>
      <c r="E5" s="14">
        <f>C5+D5</f>
        <v>49</v>
      </c>
      <c r="F5" s="15">
        <f t="shared" ref="F5:F44" si="0">$A$2</f>
        <v>0</v>
      </c>
      <c r="G5" s="16">
        <f t="shared" ref="G5:G23" si="1">F5*C5</f>
        <v>0</v>
      </c>
      <c r="H5" s="16">
        <f>E5*F5</f>
        <v>0</v>
      </c>
    </row>
    <row r="6" spans="1:9" x14ac:dyDescent="0.25">
      <c r="A6" s="13" t="s">
        <v>80</v>
      </c>
      <c r="B6" s="13" t="s">
        <v>82</v>
      </c>
      <c r="C6" s="14">
        <v>46</v>
      </c>
      <c r="D6" s="14">
        <v>3</v>
      </c>
      <c r="E6" s="14">
        <f t="shared" ref="E6:E44" si="2">C6+D6</f>
        <v>49</v>
      </c>
      <c r="F6" s="15">
        <f t="shared" si="0"/>
        <v>0</v>
      </c>
      <c r="G6" s="16">
        <f t="shared" si="1"/>
        <v>0</v>
      </c>
      <c r="H6" s="16">
        <f t="shared" ref="H6:H44" si="3">E6*F6</f>
        <v>0</v>
      </c>
    </row>
    <row r="7" spans="1:9" x14ac:dyDescent="0.25">
      <c r="A7" s="13" t="s">
        <v>80</v>
      </c>
      <c r="B7" s="13" t="s">
        <v>83</v>
      </c>
      <c r="C7" s="14">
        <v>47</v>
      </c>
      <c r="D7" s="14">
        <v>3</v>
      </c>
      <c r="E7" s="14">
        <f t="shared" si="2"/>
        <v>50</v>
      </c>
      <c r="F7" s="15">
        <f t="shared" si="0"/>
        <v>0</v>
      </c>
      <c r="G7" s="16">
        <f t="shared" si="1"/>
        <v>0</v>
      </c>
      <c r="H7" s="16">
        <f t="shared" si="3"/>
        <v>0</v>
      </c>
    </row>
    <row r="8" spans="1:9" x14ac:dyDescent="0.25">
      <c r="A8" s="13" t="s">
        <v>80</v>
      </c>
      <c r="B8" s="13" t="s">
        <v>84</v>
      </c>
      <c r="C8" s="14">
        <v>62</v>
      </c>
      <c r="D8" s="14">
        <v>4</v>
      </c>
      <c r="E8" s="14">
        <f t="shared" si="2"/>
        <v>66</v>
      </c>
      <c r="F8" s="15">
        <f t="shared" si="0"/>
        <v>0</v>
      </c>
      <c r="G8" s="16">
        <f t="shared" si="1"/>
        <v>0</v>
      </c>
      <c r="H8" s="16">
        <f t="shared" si="3"/>
        <v>0</v>
      </c>
    </row>
    <row r="9" spans="1:9" x14ac:dyDescent="0.25">
      <c r="A9" s="13" t="s">
        <v>80</v>
      </c>
      <c r="B9" s="13" t="s">
        <v>85</v>
      </c>
      <c r="C9" s="14">
        <v>77</v>
      </c>
      <c r="D9" s="14">
        <v>5</v>
      </c>
      <c r="E9" s="14">
        <f t="shared" si="2"/>
        <v>82</v>
      </c>
      <c r="F9" s="15">
        <f t="shared" si="0"/>
        <v>0</v>
      </c>
      <c r="G9" s="16">
        <f t="shared" si="1"/>
        <v>0</v>
      </c>
      <c r="H9" s="16">
        <f t="shared" si="3"/>
        <v>0</v>
      </c>
    </row>
    <row r="10" spans="1:9" x14ac:dyDescent="0.25">
      <c r="A10" s="13" t="s">
        <v>80</v>
      </c>
      <c r="B10" s="13" t="s">
        <v>86</v>
      </c>
      <c r="C10" s="14">
        <v>112</v>
      </c>
      <c r="D10" s="14">
        <v>7</v>
      </c>
      <c r="E10" s="14">
        <f t="shared" si="2"/>
        <v>119</v>
      </c>
      <c r="F10" s="15">
        <f t="shared" si="0"/>
        <v>0</v>
      </c>
      <c r="G10" s="16">
        <f t="shared" si="1"/>
        <v>0</v>
      </c>
      <c r="H10" s="16">
        <f t="shared" si="3"/>
        <v>0</v>
      </c>
    </row>
    <row r="11" spans="1:9" x14ac:dyDescent="0.25">
      <c r="A11" s="13" t="s">
        <v>80</v>
      </c>
      <c r="B11" s="13" t="s">
        <v>87</v>
      </c>
      <c r="C11" s="14">
        <v>167</v>
      </c>
      <c r="D11" s="14">
        <v>10</v>
      </c>
      <c r="E11" s="14">
        <f t="shared" si="2"/>
        <v>177</v>
      </c>
      <c r="F11" s="15">
        <f t="shared" si="0"/>
        <v>0</v>
      </c>
      <c r="G11" s="16">
        <f t="shared" si="1"/>
        <v>0</v>
      </c>
      <c r="H11" s="16">
        <f t="shared" si="3"/>
        <v>0</v>
      </c>
    </row>
    <row r="12" spans="1:9" x14ac:dyDescent="0.25">
      <c r="A12" s="13" t="s">
        <v>80</v>
      </c>
      <c r="B12" s="13" t="s">
        <v>88</v>
      </c>
      <c r="C12" s="14">
        <v>225</v>
      </c>
      <c r="D12" s="14">
        <v>13</v>
      </c>
      <c r="E12" s="14">
        <f t="shared" si="2"/>
        <v>238</v>
      </c>
      <c r="F12" s="15">
        <f t="shared" si="0"/>
        <v>0</v>
      </c>
      <c r="G12" s="16">
        <f t="shared" si="1"/>
        <v>0</v>
      </c>
      <c r="H12" s="16">
        <f t="shared" si="3"/>
        <v>0</v>
      </c>
    </row>
    <row r="13" spans="1:9" x14ac:dyDescent="0.25">
      <c r="A13" s="13" t="s">
        <v>80</v>
      </c>
      <c r="B13" s="13" t="s">
        <v>89</v>
      </c>
      <c r="C13" s="14">
        <v>446</v>
      </c>
      <c r="D13" s="14">
        <v>26</v>
      </c>
      <c r="E13" s="14">
        <f t="shared" si="2"/>
        <v>472</v>
      </c>
      <c r="F13" s="15">
        <f t="shared" si="0"/>
        <v>0</v>
      </c>
      <c r="G13" s="16">
        <f t="shared" si="1"/>
        <v>0</v>
      </c>
      <c r="H13" s="16">
        <f t="shared" si="3"/>
        <v>0</v>
      </c>
    </row>
    <row r="14" spans="1:9" x14ac:dyDescent="0.25">
      <c r="A14" s="13" t="s">
        <v>80</v>
      </c>
      <c r="B14" s="13" t="s">
        <v>90</v>
      </c>
      <c r="C14" s="14">
        <v>562</v>
      </c>
      <c r="D14" s="14">
        <v>33</v>
      </c>
      <c r="E14" s="14">
        <f t="shared" si="2"/>
        <v>595</v>
      </c>
      <c r="F14" s="15">
        <f t="shared" si="0"/>
        <v>0</v>
      </c>
      <c r="G14" s="16">
        <f t="shared" si="1"/>
        <v>0</v>
      </c>
      <c r="H14" s="16">
        <f t="shared" si="3"/>
        <v>0</v>
      </c>
    </row>
    <row r="15" spans="1:9" x14ac:dyDescent="0.25">
      <c r="A15" s="13" t="s">
        <v>91</v>
      </c>
      <c r="B15" s="13" t="s">
        <v>92</v>
      </c>
      <c r="C15" s="14">
        <v>403</v>
      </c>
      <c r="D15" s="14">
        <v>23</v>
      </c>
      <c r="E15" s="14">
        <f t="shared" si="2"/>
        <v>426</v>
      </c>
      <c r="F15" s="15">
        <f t="shared" si="0"/>
        <v>0</v>
      </c>
      <c r="G15" s="16">
        <f t="shared" si="1"/>
        <v>0</v>
      </c>
      <c r="H15" s="16">
        <f t="shared" si="3"/>
        <v>0</v>
      </c>
    </row>
    <row r="16" spans="1:9" x14ac:dyDescent="0.25">
      <c r="A16" s="13" t="s">
        <v>91</v>
      </c>
      <c r="B16" s="13" t="s">
        <v>93</v>
      </c>
      <c r="C16" s="14">
        <v>522</v>
      </c>
      <c r="D16" s="14">
        <v>30</v>
      </c>
      <c r="E16" s="14">
        <f t="shared" si="2"/>
        <v>552</v>
      </c>
      <c r="F16" s="15">
        <f t="shared" si="0"/>
        <v>0</v>
      </c>
      <c r="G16" s="16">
        <f t="shared" si="1"/>
        <v>0</v>
      </c>
      <c r="H16" s="16">
        <f t="shared" si="3"/>
        <v>0</v>
      </c>
    </row>
    <row r="17" spans="1:8" x14ac:dyDescent="0.25">
      <c r="A17" s="13" t="s">
        <v>91</v>
      </c>
      <c r="B17" s="13" t="s">
        <v>94</v>
      </c>
      <c r="C17" s="14">
        <v>616</v>
      </c>
      <c r="D17" s="14">
        <v>36</v>
      </c>
      <c r="E17" s="14">
        <f t="shared" si="2"/>
        <v>652</v>
      </c>
      <c r="F17" s="15">
        <f t="shared" si="0"/>
        <v>0</v>
      </c>
      <c r="G17" s="16">
        <f t="shared" si="1"/>
        <v>0</v>
      </c>
      <c r="H17" s="16">
        <f t="shared" si="3"/>
        <v>0</v>
      </c>
    </row>
    <row r="18" spans="1:8" x14ac:dyDescent="0.25">
      <c r="A18" s="13" t="s">
        <v>91</v>
      </c>
      <c r="B18" s="13" t="s">
        <v>95</v>
      </c>
      <c r="C18" s="14">
        <v>1008</v>
      </c>
      <c r="D18" s="14">
        <v>58</v>
      </c>
      <c r="E18" s="14">
        <f t="shared" si="2"/>
        <v>1066</v>
      </c>
      <c r="F18" s="15">
        <f t="shared" si="0"/>
        <v>0</v>
      </c>
      <c r="G18" s="16">
        <f t="shared" si="1"/>
        <v>0</v>
      </c>
      <c r="H18" s="16">
        <f t="shared" si="3"/>
        <v>0</v>
      </c>
    </row>
    <row r="19" spans="1:8" x14ac:dyDescent="0.25">
      <c r="A19" s="13" t="s">
        <v>91</v>
      </c>
      <c r="B19" s="13" t="s">
        <v>96</v>
      </c>
      <c r="C19" s="14">
        <v>1592</v>
      </c>
      <c r="D19" s="14">
        <v>91</v>
      </c>
      <c r="E19" s="14">
        <f t="shared" si="2"/>
        <v>1683</v>
      </c>
      <c r="F19" s="15">
        <f t="shared" si="0"/>
        <v>0</v>
      </c>
      <c r="G19" s="16">
        <f t="shared" si="1"/>
        <v>0</v>
      </c>
      <c r="H19" s="16">
        <f t="shared" si="3"/>
        <v>0</v>
      </c>
    </row>
    <row r="20" spans="1:8" x14ac:dyDescent="0.25">
      <c r="A20" s="13" t="s">
        <v>91</v>
      </c>
      <c r="B20" s="13" t="s">
        <v>97</v>
      </c>
      <c r="C20" s="14">
        <v>2084</v>
      </c>
      <c r="D20" s="14">
        <v>120</v>
      </c>
      <c r="E20" s="14">
        <f t="shared" si="2"/>
        <v>2204</v>
      </c>
      <c r="F20" s="15">
        <f t="shared" si="0"/>
        <v>0</v>
      </c>
      <c r="G20" s="16">
        <f t="shared" si="1"/>
        <v>0</v>
      </c>
      <c r="H20" s="16">
        <f t="shared" si="3"/>
        <v>0</v>
      </c>
    </row>
    <row r="21" spans="1:8" x14ac:dyDescent="0.25">
      <c r="A21" s="13" t="s">
        <v>91</v>
      </c>
      <c r="B21" s="13" t="s">
        <v>98</v>
      </c>
      <c r="C21" s="14">
        <v>3517</v>
      </c>
      <c r="D21" s="14">
        <v>201</v>
      </c>
      <c r="E21" s="14">
        <f t="shared" si="2"/>
        <v>3718</v>
      </c>
      <c r="F21" s="15">
        <f t="shared" si="0"/>
        <v>0</v>
      </c>
      <c r="G21" s="16">
        <f t="shared" si="1"/>
        <v>0</v>
      </c>
      <c r="H21" s="16">
        <f t="shared" si="3"/>
        <v>0</v>
      </c>
    </row>
    <row r="22" spans="1:8" x14ac:dyDescent="0.25">
      <c r="A22" s="13" t="s">
        <v>91</v>
      </c>
      <c r="B22" s="13" t="s">
        <v>99</v>
      </c>
      <c r="C22" s="14">
        <v>6145</v>
      </c>
      <c r="D22" s="14">
        <v>352</v>
      </c>
      <c r="E22" s="14">
        <f t="shared" si="2"/>
        <v>6497</v>
      </c>
      <c r="F22" s="15">
        <f t="shared" si="0"/>
        <v>0</v>
      </c>
      <c r="G22" s="16">
        <f t="shared" si="1"/>
        <v>0</v>
      </c>
      <c r="H22" s="16">
        <f t="shared" si="3"/>
        <v>0</v>
      </c>
    </row>
    <row r="23" spans="1:8" x14ac:dyDescent="0.25">
      <c r="A23" s="13" t="s">
        <v>91</v>
      </c>
      <c r="B23" s="13" t="s">
        <v>100</v>
      </c>
      <c r="C23" s="14">
        <v>8782</v>
      </c>
      <c r="D23" s="14">
        <v>502</v>
      </c>
      <c r="E23" s="14">
        <f t="shared" si="2"/>
        <v>9284</v>
      </c>
      <c r="F23" s="15">
        <f t="shared" si="0"/>
        <v>0</v>
      </c>
      <c r="G23" s="16">
        <f t="shared" si="1"/>
        <v>0</v>
      </c>
      <c r="H23" s="16">
        <f t="shared" si="3"/>
        <v>0</v>
      </c>
    </row>
    <row r="24" spans="1:8" x14ac:dyDescent="0.25">
      <c r="A24" s="13" t="s">
        <v>91</v>
      </c>
      <c r="B24" s="13" t="s">
        <v>101</v>
      </c>
      <c r="C24" s="14">
        <v>16201</v>
      </c>
      <c r="D24" s="14">
        <v>926</v>
      </c>
      <c r="E24" s="14">
        <f t="shared" si="2"/>
        <v>17127</v>
      </c>
      <c r="F24" s="15">
        <f t="shared" si="0"/>
        <v>0</v>
      </c>
      <c r="G24" s="16">
        <f t="shared" ref="G24:G44" si="4">F24*C24</f>
        <v>0</v>
      </c>
      <c r="H24" s="16">
        <f t="shared" si="3"/>
        <v>0</v>
      </c>
    </row>
    <row r="25" spans="1:8" x14ac:dyDescent="0.25">
      <c r="A25" s="13" t="s">
        <v>91</v>
      </c>
      <c r="B25" s="13" t="s">
        <v>102</v>
      </c>
      <c r="C25" s="14">
        <v>22931</v>
      </c>
      <c r="D25" s="14">
        <v>1311</v>
      </c>
      <c r="E25" s="14">
        <f t="shared" si="2"/>
        <v>24242</v>
      </c>
      <c r="F25" s="15">
        <f t="shared" si="0"/>
        <v>0</v>
      </c>
      <c r="G25" s="16">
        <f t="shared" si="4"/>
        <v>0</v>
      </c>
      <c r="H25" s="16">
        <f t="shared" si="3"/>
        <v>0</v>
      </c>
    </row>
    <row r="26" spans="1:8" x14ac:dyDescent="0.25">
      <c r="A26" s="13" t="s">
        <v>91</v>
      </c>
      <c r="B26" s="13" t="s">
        <v>103</v>
      </c>
      <c r="C26" s="14">
        <v>31225</v>
      </c>
      <c r="D26" s="14">
        <v>1785</v>
      </c>
      <c r="E26" s="14">
        <f t="shared" si="2"/>
        <v>33010</v>
      </c>
      <c r="F26" s="15">
        <f t="shared" si="0"/>
        <v>0</v>
      </c>
      <c r="G26" s="16">
        <f t="shared" si="4"/>
        <v>0</v>
      </c>
      <c r="H26" s="16">
        <f t="shared" si="3"/>
        <v>0</v>
      </c>
    </row>
    <row r="27" spans="1:8" x14ac:dyDescent="0.25">
      <c r="A27" s="13" t="s">
        <v>104</v>
      </c>
      <c r="B27" s="13" t="s">
        <v>105</v>
      </c>
      <c r="C27" s="14">
        <v>836</v>
      </c>
      <c r="D27" s="14">
        <v>48</v>
      </c>
      <c r="E27" s="14">
        <f t="shared" si="2"/>
        <v>884</v>
      </c>
      <c r="F27" s="15">
        <f t="shared" si="0"/>
        <v>0</v>
      </c>
      <c r="G27" s="16">
        <f t="shared" si="4"/>
        <v>0</v>
      </c>
      <c r="H27" s="16">
        <f t="shared" si="3"/>
        <v>0</v>
      </c>
    </row>
    <row r="28" spans="1:8" x14ac:dyDescent="0.25">
      <c r="A28" s="13" t="s">
        <v>104</v>
      </c>
      <c r="B28" s="13" t="s">
        <v>106</v>
      </c>
      <c r="C28" s="14">
        <v>1084</v>
      </c>
      <c r="D28" s="14">
        <v>62</v>
      </c>
      <c r="E28" s="14">
        <f t="shared" si="2"/>
        <v>1146</v>
      </c>
      <c r="F28" s="15">
        <f t="shared" si="0"/>
        <v>0</v>
      </c>
      <c r="G28" s="16">
        <f t="shared" si="4"/>
        <v>0</v>
      </c>
      <c r="H28" s="16">
        <f t="shared" si="3"/>
        <v>0</v>
      </c>
    </row>
    <row r="29" spans="1:8" x14ac:dyDescent="0.25">
      <c r="A29" s="13" t="s">
        <v>104</v>
      </c>
      <c r="B29" s="13" t="s">
        <v>107</v>
      </c>
      <c r="C29" s="14">
        <v>1148</v>
      </c>
      <c r="D29" s="14">
        <v>66</v>
      </c>
      <c r="E29" s="14">
        <f t="shared" si="2"/>
        <v>1214</v>
      </c>
      <c r="F29" s="15">
        <f t="shared" si="0"/>
        <v>0</v>
      </c>
      <c r="G29" s="16">
        <f t="shared" si="4"/>
        <v>0</v>
      </c>
      <c r="H29" s="16">
        <f t="shared" si="3"/>
        <v>0</v>
      </c>
    </row>
    <row r="30" spans="1:8" x14ac:dyDescent="0.25">
      <c r="A30" s="13" t="s">
        <v>104</v>
      </c>
      <c r="B30" s="13" t="s">
        <v>108</v>
      </c>
      <c r="C30" s="14">
        <v>1401</v>
      </c>
      <c r="D30" s="14">
        <v>81</v>
      </c>
      <c r="E30" s="14">
        <f t="shared" si="2"/>
        <v>1482</v>
      </c>
      <c r="F30" s="15">
        <f t="shared" si="0"/>
        <v>0</v>
      </c>
      <c r="G30" s="16">
        <f t="shared" si="4"/>
        <v>0</v>
      </c>
      <c r="H30" s="16">
        <f t="shared" si="3"/>
        <v>0</v>
      </c>
    </row>
    <row r="31" spans="1:8" x14ac:dyDescent="0.25">
      <c r="A31" s="13" t="s">
        <v>104</v>
      </c>
      <c r="B31" s="13" t="s">
        <v>109</v>
      </c>
      <c r="C31" s="14">
        <v>2370</v>
      </c>
      <c r="D31" s="14">
        <v>136</v>
      </c>
      <c r="E31" s="14">
        <f t="shared" si="2"/>
        <v>2506</v>
      </c>
      <c r="F31" s="15">
        <f t="shared" si="0"/>
        <v>0</v>
      </c>
      <c r="G31" s="16">
        <f t="shared" si="4"/>
        <v>0</v>
      </c>
      <c r="H31" s="16">
        <f t="shared" si="3"/>
        <v>0</v>
      </c>
    </row>
    <row r="32" spans="1:8" x14ac:dyDescent="0.25">
      <c r="A32" s="13" t="s">
        <v>104</v>
      </c>
      <c r="B32" s="13" t="s">
        <v>110</v>
      </c>
      <c r="C32" s="14">
        <v>3212</v>
      </c>
      <c r="D32" s="14">
        <v>184</v>
      </c>
      <c r="E32" s="14">
        <f t="shared" si="2"/>
        <v>3396</v>
      </c>
      <c r="F32" s="15">
        <f t="shared" si="0"/>
        <v>0</v>
      </c>
      <c r="G32" s="16">
        <f t="shared" si="4"/>
        <v>0</v>
      </c>
      <c r="H32" s="16">
        <f t="shared" si="3"/>
        <v>0</v>
      </c>
    </row>
    <row r="33" spans="1:8" x14ac:dyDescent="0.25">
      <c r="A33" s="13" t="s">
        <v>104</v>
      </c>
      <c r="B33" s="13" t="s">
        <v>111</v>
      </c>
      <c r="C33" s="14">
        <v>4882</v>
      </c>
      <c r="D33" s="14">
        <v>279</v>
      </c>
      <c r="E33" s="14">
        <f t="shared" si="2"/>
        <v>5161</v>
      </c>
      <c r="F33" s="15">
        <f t="shared" si="0"/>
        <v>0</v>
      </c>
      <c r="G33" s="16">
        <f t="shared" si="4"/>
        <v>0</v>
      </c>
      <c r="H33" s="16">
        <f t="shared" si="3"/>
        <v>0</v>
      </c>
    </row>
    <row r="34" spans="1:8" x14ac:dyDescent="0.25">
      <c r="A34" s="13" t="s">
        <v>104</v>
      </c>
      <c r="B34" s="13" t="s">
        <v>112</v>
      </c>
      <c r="C34" s="14">
        <v>8586</v>
      </c>
      <c r="D34" s="14">
        <v>491</v>
      </c>
      <c r="E34" s="14">
        <f t="shared" si="2"/>
        <v>9077</v>
      </c>
      <c r="F34" s="15">
        <f t="shared" si="0"/>
        <v>0</v>
      </c>
      <c r="G34" s="16">
        <f t="shared" si="4"/>
        <v>0</v>
      </c>
      <c r="H34" s="16">
        <f t="shared" si="3"/>
        <v>0</v>
      </c>
    </row>
    <row r="35" spans="1:8" x14ac:dyDescent="0.25">
      <c r="A35" s="13" t="s">
        <v>104</v>
      </c>
      <c r="B35" s="13" t="s">
        <v>113</v>
      </c>
      <c r="C35" s="14">
        <v>13680</v>
      </c>
      <c r="D35" s="14">
        <v>782</v>
      </c>
      <c r="E35" s="14">
        <f t="shared" si="2"/>
        <v>14462</v>
      </c>
      <c r="F35" s="15">
        <f t="shared" si="0"/>
        <v>0</v>
      </c>
      <c r="G35" s="16">
        <f t="shared" si="4"/>
        <v>0</v>
      </c>
      <c r="H35" s="16">
        <f t="shared" si="3"/>
        <v>0</v>
      </c>
    </row>
    <row r="36" spans="1:8" x14ac:dyDescent="0.25">
      <c r="A36" s="13" t="s">
        <v>114</v>
      </c>
      <c r="B36" s="13" t="s">
        <v>115</v>
      </c>
      <c r="C36" s="14">
        <v>411</v>
      </c>
      <c r="D36" s="14">
        <v>24</v>
      </c>
      <c r="E36" s="14">
        <f t="shared" si="2"/>
        <v>435</v>
      </c>
      <c r="F36" s="15">
        <f t="shared" si="0"/>
        <v>0</v>
      </c>
      <c r="G36" s="16">
        <f t="shared" si="4"/>
        <v>0</v>
      </c>
      <c r="H36" s="16">
        <f t="shared" si="3"/>
        <v>0</v>
      </c>
    </row>
    <row r="37" spans="1:8" x14ac:dyDescent="0.25">
      <c r="A37" s="13" t="s">
        <v>114</v>
      </c>
      <c r="B37" s="13" t="s">
        <v>116</v>
      </c>
      <c r="C37" s="14">
        <v>535</v>
      </c>
      <c r="D37" s="14">
        <v>31</v>
      </c>
      <c r="E37" s="14">
        <f t="shared" si="2"/>
        <v>566</v>
      </c>
      <c r="F37" s="15">
        <f t="shared" si="0"/>
        <v>0</v>
      </c>
      <c r="G37" s="16">
        <f t="shared" si="4"/>
        <v>0</v>
      </c>
      <c r="H37" s="16">
        <f t="shared" si="3"/>
        <v>0</v>
      </c>
    </row>
    <row r="38" spans="1:8" x14ac:dyDescent="0.25">
      <c r="A38" s="13" t="s">
        <v>114</v>
      </c>
      <c r="B38" s="13" t="s">
        <v>117</v>
      </c>
      <c r="C38" s="14">
        <v>628</v>
      </c>
      <c r="D38" s="14">
        <v>36</v>
      </c>
      <c r="E38" s="14">
        <f t="shared" si="2"/>
        <v>664</v>
      </c>
      <c r="F38" s="15">
        <f t="shared" si="0"/>
        <v>0</v>
      </c>
      <c r="G38" s="16">
        <f t="shared" si="4"/>
        <v>0</v>
      </c>
      <c r="H38" s="16">
        <f t="shared" si="3"/>
        <v>0</v>
      </c>
    </row>
    <row r="39" spans="1:8" x14ac:dyDescent="0.25">
      <c r="A39" s="13" t="s">
        <v>114</v>
      </c>
      <c r="B39" s="13" t="s">
        <v>118</v>
      </c>
      <c r="C39" s="14">
        <v>1027</v>
      </c>
      <c r="D39" s="14">
        <v>59</v>
      </c>
      <c r="E39" s="14">
        <f t="shared" si="2"/>
        <v>1086</v>
      </c>
      <c r="F39" s="15">
        <f t="shared" si="0"/>
        <v>0</v>
      </c>
      <c r="G39" s="16">
        <f t="shared" si="4"/>
        <v>0</v>
      </c>
      <c r="H39" s="16">
        <f t="shared" si="3"/>
        <v>0</v>
      </c>
    </row>
    <row r="40" spans="1:8" x14ac:dyDescent="0.25">
      <c r="A40" s="13" t="s">
        <v>114</v>
      </c>
      <c r="B40" s="13" t="s">
        <v>119</v>
      </c>
      <c r="C40" s="14">
        <v>1594</v>
      </c>
      <c r="D40" s="14">
        <v>92</v>
      </c>
      <c r="E40" s="14">
        <f t="shared" si="2"/>
        <v>1686</v>
      </c>
      <c r="F40" s="15">
        <f t="shared" si="0"/>
        <v>0</v>
      </c>
      <c r="G40" s="16">
        <f t="shared" si="4"/>
        <v>0</v>
      </c>
      <c r="H40" s="16">
        <f t="shared" si="3"/>
        <v>0</v>
      </c>
    </row>
    <row r="41" spans="1:8" x14ac:dyDescent="0.25">
      <c r="A41" s="13" t="s">
        <v>114</v>
      </c>
      <c r="B41" s="13" t="s">
        <v>120</v>
      </c>
      <c r="C41" s="14">
        <v>2125</v>
      </c>
      <c r="D41" s="14">
        <v>122</v>
      </c>
      <c r="E41" s="14">
        <f t="shared" si="2"/>
        <v>2247</v>
      </c>
      <c r="F41" s="15">
        <f t="shared" si="0"/>
        <v>0</v>
      </c>
      <c r="G41" s="16">
        <f t="shared" si="4"/>
        <v>0</v>
      </c>
      <c r="H41" s="16">
        <f t="shared" si="3"/>
        <v>0</v>
      </c>
    </row>
    <row r="42" spans="1:8" x14ac:dyDescent="0.25">
      <c r="A42" s="13" t="s">
        <v>114</v>
      </c>
      <c r="B42" s="13" t="s">
        <v>121</v>
      </c>
      <c r="C42" s="14">
        <v>3587</v>
      </c>
      <c r="D42" s="14">
        <v>205</v>
      </c>
      <c r="E42" s="14">
        <f t="shared" si="2"/>
        <v>3792</v>
      </c>
      <c r="F42" s="15">
        <f t="shared" si="0"/>
        <v>0</v>
      </c>
      <c r="G42" s="16">
        <f t="shared" si="4"/>
        <v>0</v>
      </c>
      <c r="H42" s="16">
        <f t="shared" si="3"/>
        <v>0</v>
      </c>
    </row>
    <row r="43" spans="1:8" x14ac:dyDescent="0.25">
      <c r="A43" s="13" t="s">
        <v>114</v>
      </c>
      <c r="B43" s="13" t="s">
        <v>122</v>
      </c>
      <c r="C43" s="14">
        <v>6265</v>
      </c>
      <c r="D43" s="14">
        <v>358</v>
      </c>
      <c r="E43" s="14">
        <f t="shared" si="2"/>
        <v>6623</v>
      </c>
      <c r="F43" s="15">
        <f t="shared" si="0"/>
        <v>0</v>
      </c>
      <c r="G43" s="16">
        <f t="shared" si="4"/>
        <v>0</v>
      </c>
      <c r="H43" s="16">
        <f t="shared" si="3"/>
        <v>0</v>
      </c>
    </row>
    <row r="44" spans="1:8" x14ac:dyDescent="0.25">
      <c r="A44" s="13" t="s">
        <v>114</v>
      </c>
      <c r="B44" s="13" t="s">
        <v>123</v>
      </c>
      <c r="C44" s="14">
        <v>8951</v>
      </c>
      <c r="D44" s="14">
        <v>512</v>
      </c>
      <c r="E44" s="14">
        <f t="shared" si="2"/>
        <v>9463</v>
      </c>
      <c r="F44" s="15">
        <f t="shared" si="0"/>
        <v>0</v>
      </c>
      <c r="G44" s="16">
        <f t="shared" si="4"/>
        <v>0</v>
      </c>
      <c r="H44" s="16">
        <f t="shared" si="3"/>
        <v>0</v>
      </c>
    </row>
  </sheetData>
  <mergeCells count="3">
    <mergeCell ref="A1:B1"/>
    <mergeCell ref="C1:I1"/>
    <mergeCell ref="A2:B2"/>
  </mergeCells>
  <conditionalFormatting sqref="B4:B44">
    <cfRule type="duplicateValues" dxfId="48" priority="64"/>
  </conditionalFormatting>
  <hyperlinks>
    <hyperlink ref="C1:I1" location="TOC!A1" display="Back to Table of Contents" xr:uid="{B1A583B9-E2BD-45C2-9402-8472AE0FDB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4178-1BAE-4BD1-8C59-D055DA0C54C1}">
  <sheetPr codeName="Sheet4"/>
  <dimension ref="A1:I22"/>
  <sheetViews>
    <sheetView showGridLines="0" zoomScaleNormal="100" workbookViewId="0">
      <selection sqref="A1:B1"/>
    </sheetView>
  </sheetViews>
  <sheetFormatPr defaultRowHeight="15" x14ac:dyDescent="0.25"/>
  <cols>
    <col min="1" max="8" width="20.7109375" customWidth="1"/>
  </cols>
  <sheetData>
    <row r="1" spans="1:9" ht="18" customHeight="1" x14ac:dyDescent="0.25">
      <c r="A1" s="28" t="s">
        <v>33</v>
      </c>
      <c r="B1" s="28"/>
      <c r="C1" s="29" t="s">
        <v>32</v>
      </c>
      <c r="D1" s="29"/>
      <c r="E1" s="29"/>
      <c r="F1" s="29"/>
      <c r="G1" s="29"/>
      <c r="H1" s="29"/>
      <c r="I1" s="29"/>
    </row>
    <row r="2" spans="1:9" ht="18" customHeight="1" x14ac:dyDescent="0.25">
      <c r="A2" s="30"/>
      <c r="B2" s="30"/>
    </row>
    <row r="3" spans="1:9" ht="18" customHeight="1" x14ac:dyDescent="0.25">
      <c r="A3" s="11"/>
    </row>
    <row r="4" spans="1:9" x14ac:dyDescent="0.25">
      <c r="A4" s="10" t="s">
        <v>36</v>
      </c>
      <c r="B4" s="10" t="s">
        <v>37</v>
      </c>
      <c r="C4" s="12" t="s">
        <v>38</v>
      </c>
      <c r="D4" s="12" t="s">
        <v>43</v>
      </c>
      <c r="E4" s="12" t="s">
        <v>42</v>
      </c>
      <c r="F4" s="12" t="s">
        <v>39</v>
      </c>
      <c r="G4" s="12" t="s">
        <v>40</v>
      </c>
      <c r="H4" s="12" t="s">
        <v>41</v>
      </c>
    </row>
    <row r="5" spans="1:9" x14ac:dyDescent="0.25">
      <c r="A5" s="13" t="s">
        <v>124</v>
      </c>
      <c r="B5" s="13" t="s">
        <v>125</v>
      </c>
      <c r="C5" s="14">
        <v>163</v>
      </c>
      <c r="D5" s="14">
        <v>10</v>
      </c>
      <c r="E5" s="14">
        <f>C5+D5</f>
        <v>173</v>
      </c>
      <c r="F5" s="15">
        <f t="shared" ref="F5:F22" si="0">$A$2</f>
        <v>0</v>
      </c>
      <c r="G5" s="16">
        <f t="shared" ref="G5:G21" si="1">F5*C5</f>
        <v>0</v>
      </c>
      <c r="H5" s="16">
        <f>E5*F5</f>
        <v>0</v>
      </c>
    </row>
    <row r="6" spans="1:9" x14ac:dyDescent="0.25">
      <c r="A6" s="13" t="s">
        <v>124</v>
      </c>
      <c r="B6" s="13" t="s">
        <v>126</v>
      </c>
      <c r="C6" s="14">
        <v>163</v>
      </c>
      <c r="D6" s="14">
        <v>10</v>
      </c>
      <c r="E6" s="14">
        <f t="shared" ref="E6:E22" si="2">C6+D6</f>
        <v>173</v>
      </c>
      <c r="F6" s="15">
        <f t="shared" si="0"/>
        <v>0</v>
      </c>
      <c r="G6" s="16">
        <f t="shared" si="1"/>
        <v>0</v>
      </c>
      <c r="H6" s="16">
        <f t="shared" ref="H6:H22" si="3">E6*F6</f>
        <v>0</v>
      </c>
    </row>
    <row r="7" spans="1:9" x14ac:dyDescent="0.25">
      <c r="A7" s="13" t="s">
        <v>124</v>
      </c>
      <c r="B7" s="13" t="s">
        <v>127</v>
      </c>
      <c r="C7" s="14">
        <v>163</v>
      </c>
      <c r="D7" s="14">
        <v>10</v>
      </c>
      <c r="E7" s="14">
        <f t="shared" si="2"/>
        <v>173</v>
      </c>
      <c r="F7" s="15">
        <f t="shared" si="0"/>
        <v>0</v>
      </c>
      <c r="G7" s="16">
        <f t="shared" si="1"/>
        <v>0</v>
      </c>
      <c r="H7" s="16">
        <f t="shared" si="3"/>
        <v>0</v>
      </c>
    </row>
    <row r="8" spans="1:9" x14ac:dyDescent="0.25">
      <c r="A8" s="13" t="s">
        <v>124</v>
      </c>
      <c r="B8" s="13" t="s">
        <v>128</v>
      </c>
      <c r="C8" s="14">
        <v>257</v>
      </c>
      <c r="D8" s="14">
        <v>15</v>
      </c>
      <c r="E8" s="14">
        <f t="shared" si="2"/>
        <v>272</v>
      </c>
      <c r="F8" s="15">
        <f t="shared" si="0"/>
        <v>0</v>
      </c>
      <c r="G8" s="16">
        <f t="shared" si="1"/>
        <v>0</v>
      </c>
      <c r="H8" s="16">
        <f t="shared" si="3"/>
        <v>0</v>
      </c>
    </row>
    <row r="9" spans="1:9" x14ac:dyDescent="0.25">
      <c r="A9" s="13" t="s">
        <v>124</v>
      </c>
      <c r="B9" s="13" t="s">
        <v>129</v>
      </c>
      <c r="C9" s="14">
        <v>359</v>
      </c>
      <c r="D9" s="14">
        <v>21</v>
      </c>
      <c r="E9" s="14">
        <f t="shared" si="2"/>
        <v>380</v>
      </c>
      <c r="F9" s="15">
        <f t="shared" si="0"/>
        <v>0</v>
      </c>
      <c r="G9" s="16">
        <f t="shared" si="1"/>
        <v>0</v>
      </c>
      <c r="H9" s="16">
        <f t="shared" si="3"/>
        <v>0</v>
      </c>
    </row>
    <row r="10" spans="1:9" x14ac:dyDescent="0.25">
      <c r="A10" s="13" t="s">
        <v>124</v>
      </c>
      <c r="B10" s="13" t="s">
        <v>130</v>
      </c>
      <c r="C10" s="14">
        <v>534</v>
      </c>
      <c r="D10" s="14">
        <v>31</v>
      </c>
      <c r="E10" s="14">
        <f t="shared" si="2"/>
        <v>565</v>
      </c>
      <c r="F10" s="15">
        <f t="shared" si="0"/>
        <v>0</v>
      </c>
      <c r="G10" s="16">
        <f t="shared" si="1"/>
        <v>0</v>
      </c>
      <c r="H10" s="16">
        <f t="shared" si="3"/>
        <v>0</v>
      </c>
    </row>
    <row r="11" spans="1:9" x14ac:dyDescent="0.25">
      <c r="A11" s="13" t="s">
        <v>124</v>
      </c>
      <c r="B11" s="13" t="s">
        <v>131</v>
      </c>
      <c r="C11" s="14">
        <v>821</v>
      </c>
      <c r="D11" s="14">
        <v>47</v>
      </c>
      <c r="E11" s="14">
        <f t="shared" si="2"/>
        <v>868</v>
      </c>
      <c r="F11" s="15">
        <f t="shared" si="0"/>
        <v>0</v>
      </c>
      <c r="G11" s="16">
        <f t="shared" si="1"/>
        <v>0</v>
      </c>
      <c r="H11" s="16">
        <f t="shared" si="3"/>
        <v>0</v>
      </c>
    </row>
    <row r="12" spans="1:9" x14ac:dyDescent="0.25">
      <c r="A12" s="13" t="s">
        <v>124</v>
      </c>
      <c r="B12" s="13" t="s">
        <v>132</v>
      </c>
      <c r="C12" s="14">
        <v>1203</v>
      </c>
      <c r="D12" s="14">
        <v>69</v>
      </c>
      <c r="E12" s="14">
        <f t="shared" si="2"/>
        <v>1272</v>
      </c>
      <c r="F12" s="15">
        <f t="shared" si="0"/>
        <v>0</v>
      </c>
      <c r="G12" s="16">
        <f t="shared" si="1"/>
        <v>0</v>
      </c>
      <c r="H12" s="16">
        <f t="shared" si="3"/>
        <v>0</v>
      </c>
    </row>
    <row r="13" spans="1:9" x14ac:dyDescent="0.25">
      <c r="A13" s="13" t="s">
        <v>124</v>
      </c>
      <c r="B13" s="13" t="s">
        <v>133</v>
      </c>
      <c r="C13" s="14">
        <v>3528</v>
      </c>
      <c r="D13" s="14">
        <v>202</v>
      </c>
      <c r="E13" s="14">
        <f t="shared" si="2"/>
        <v>3730</v>
      </c>
      <c r="F13" s="15">
        <f t="shared" si="0"/>
        <v>0</v>
      </c>
      <c r="G13" s="16">
        <f t="shared" si="1"/>
        <v>0</v>
      </c>
      <c r="H13" s="16">
        <f t="shared" si="3"/>
        <v>0</v>
      </c>
    </row>
    <row r="14" spans="1:9" x14ac:dyDescent="0.25">
      <c r="A14" s="13" t="s">
        <v>124</v>
      </c>
      <c r="B14" s="13" t="s">
        <v>134</v>
      </c>
      <c r="C14" s="14">
        <v>3727</v>
      </c>
      <c r="D14" s="14">
        <v>213</v>
      </c>
      <c r="E14" s="14">
        <f t="shared" si="2"/>
        <v>3940</v>
      </c>
      <c r="F14" s="15">
        <f t="shared" si="0"/>
        <v>0</v>
      </c>
      <c r="G14" s="16">
        <f t="shared" si="1"/>
        <v>0</v>
      </c>
      <c r="H14" s="16">
        <f t="shared" si="3"/>
        <v>0</v>
      </c>
    </row>
    <row r="15" spans="1:9" x14ac:dyDescent="0.25">
      <c r="A15" s="13" t="s">
        <v>135</v>
      </c>
      <c r="B15" s="13" t="s">
        <v>136</v>
      </c>
      <c r="C15" s="14">
        <v>4407</v>
      </c>
      <c r="D15" s="14">
        <v>252</v>
      </c>
      <c r="E15" s="14">
        <f t="shared" si="2"/>
        <v>4659</v>
      </c>
      <c r="F15" s="15">
        <f t="shared" si="0"/>
        <v>0</v>
      </c>
      <c r="G15" s="16">
        <f t="shared" si="1"/>
        <v>0</v>
      </c>
      <c r="H15" s="16">
        <f t="shared" si="3"/>
        <v>0</v>
      </c>
    </row>
    <row r="16" spans="1:9" x14ac:dyDescent="0.25">
      <c r="A16" s="13" t="s">
        <v>135</v>
      </c>
      <c r="B16" s="13" t="s">
        <v>137</v>
      </c>
      <c r="C16" s="14">
        <v>6617</v>
      </c>
      <c r="D16" s="14">
        <v>379</v>
      </c>
      <c r="E16" s="14">
        <f t="shared" si="2"/>
        <v>6996</v>
      </c>
      <c r="F16" s="15">
        <f t="shared" si="0"/>
        <v>0</v>
      </c>
      <c r="G16" s="16">
        <f t="shared" si="1"/>
        <v>0</v>
      </c>
      <c r="H16" s="16">
        <f t="shared" si="3"/>
        <v>0</v>
      </c>
    </row>
    <row r="17" spans="1:8" x14ac:dyDescent="0.25">
      <c r="A17" s="13" t="s">
        <v>135</v>
      </c>
      <c r="B17" s="13" t="s">
        <v>138</v>
      </c>
      <c r="C17" s="14">
        <v>7378</v>
      </c>
      <c r="D17" s="14">
        <v>422</v>
      </c>
      <c r="E17" s="14">
        <f t="shared" si="2"/>
        <v>7800</v>
      </c>
      <c r="F17" s="15">
        <f t="shared" si="0"/>
        <v>0</v>
      </c>
      <c r="G17" s="16">
        <f t="shared" si="1"/>
        <v>0</v>
      </c>
      <c r="H17" s="16">
        <f t="shared" si="3"/>
        <v>0</v>
      </c>
    </row>
    <row r="18" spans="1:8" x14ac:dyDescent="0.25">
      <c r="A18" s="13" t="s">
        <v>135</v>
      </c>
      <c r="B18" s="13" t="s">
        <v>139</v>
      </c>
      <c r="C18" s="14">
        <v>12029</v>
      </c>
      <c r="D18" s="14">
        <v>688</v>
      </c>
      <c r="E18" s="14">
        <f t="shared" si="2"/>
        <v>12717</v>
      </c>
      <c r="F18" s="15">
        <f t="shared" si="0"/>
        <v>0</v>
      </c>
      <c r="G18" s="16">
        <f t="shared" si="1"/>
        <v>0</v>
      </c>
      <c r="H18" s="16">
        <f t="shared" si="3"/>
        <v>0</v>
      </c>
    </row>
    <row r="19" spans="1:8" x14ac:dyDescent="0.25">
      <c r="A19" s="13" t="s">
        <v>135</v>
      </c>
      <c r="B19" s="13" t="s">
        <v>140</v>
      </c>
      <c r="C19" s="14">
        <v>20025</v>
      </c>
      <c r="D19" s="14">
        <v>1145</v>
      </c>
      <c r="E19" s="14">
        <f t="shared" si="2"/>
        <v>21170</v>
      </c>
      <c r="F19" s="15">
        <f t="shared" si="0"/>
        <v>0</v>
      </c>
      <c r="G19" s="16">
        <f t="shared" ref="G19" si="4">F19*C19</f>
        <v>0</v>
      </c>
      <c r="H19" s="16">
        <f t="shared" si="3"/>
        <v>0</v>
      </c>
    </row>
    <row r="20" spans="1:8" x14ac:dyDescent="0.25">
      <c r="A20" s="13" t="s">
        <v>135</v>
      </c>
      <c r="B20" s="13" t="s">
        <v>141</v>
      </c>
      <c r="C20" s="14">
        <v>22374</v>
      </c>
      <c r="D20" s="14">
        <v>1279</v>
      </c>
      <c r="E20" s="14">
        <f t="shared" si="2"/>
        <v>23653</v>
      </c>
      <c r="F20" s="15">
        <f t="shared" si="0"/>
        <v>0</v>
      </c>
      <c r="G20" s="16">
        <f t="shared" si="1"/>
        <v>0</v>
      </c>
      <c r="H20" s="16">
        <f t="shared" si="3"/>
        <v>0</v>
      </c>
    </row>
    <row r="21" spans="1:8" x14ac:dyDescent="0.25">
      <c r="A21" s="13" t="s">
        <v>135</v>
      </c>
      <c r="B21" s="13" t="s">
        <v>142</v>
      </c>
      <c r="C21" s="14">
        <v>43456</v>
      </c>
      <c r="D21" s="14">
        <v>2484</v>
      </c>
      <c r="E21" s="14">
        <f t="shared" si="2"/>
        <v>45940</v>
      </c>
      <c r="F21" s="15">
        <f t="shared" si="0"/>
        <v>0</v>
      </c>
      <c r="G21" s="16">
        <f t="shared" si="1"/>
        <v>0</v>
      </c>
      <c r="H21" s="16">
        <f t="shared" si="3"/>
        <v>0</v>
      </c>
    </row>
    <row r="22" spans="1:8" x14ac:dyDescent="0.25">
      <c r="A22" s="13" t="s">
        <v>135</v>
      </c>
      <c r="B22" s="13" t="s">
        <v>143</v>
      </c>
      <c r="C22" s="14">
        <v>74579</v>
      </c>
      <c r="D22" s="14">
        <v>4262</v>
      </c>
      <c r="E22" s="14">
        <f t="shared" si="2"/>
        <v>78841</v>
      </c>
      <c r="F22" s="15">
        <f t="shared" si="0"/>
        <v>0</v>
      </c>
      <c r="G22" s="16">
        <f t="shared" ref="G22" si="5">F22*C22</f>
        <v>0</v>
      </c>
      <c r="H22" s="16">
        <f t="shared" si="3"/>
        <v>0</v>
      </c>
    </row>
  </sheetData>
  <mergeCells count="3">
    <mergeCell ref="A1:B1"/>
    <mergeCell ref="C1:I1"/>
    <mergeCell ref="A2:B2"/>
  </mergeCells>
  <conditionalFormatting sqref="B4">
    <cfRule type="duplicateValues" dxfId="47" priority="1"/>
  </conditionalFormatting>
  <conditionalFormatting sqref="B5:B22">
    <cfRule type="duplicateValues" dxfId="46" priority="65"/>
  </conditionalFormatting>
  <hyperlinks>
    <hyperlink ref="C1:I1" location="TOC!A1" display="Back to Table of Contents" xr:uid="{7BDB44D3-1770-4F05-A8EA-9007CC768F1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26A2D-998C-4ADB-A0FE-53B0BB997F87}">
  <sheetPr codeName="Sheet5"/>
  <dimension ref="A1:I24"/>
  <sheetViews>
    <sheetView showGridLines="0" zoomScaleNormal="100" workbookViewId="0">
      <selection sqref="A1:B1"/>
    </sheetView>
  </sheetViews>
  <sheetFormatPr defaultRowHeight="15" x14ac:dyDescent="0.25"/>
  <cols>
    <col min="1" max="8" width="20.7109375" customWidth="1"/>
  </cols>
  <sheetData>
    <row r="1" spans="1:9" ht="18" customHeight="1" x14ac:dyDescent="0.25">
      <c r="A1" s="28" t="s">
        <v>33</v>
      </c>
      <c r="B1" s="28"/>
      <c r="C1" s="29" t="s">
        <v>32</v>
      </c>
      <c r="D1" s="29"/>
      <c r="E1" s="29"/>
      <c r="F1" s="29"/>
      <c r="G1" s="29"/>
      <c r="H1" s="29"/>
      <c r="I1" s="29"/>
    </row>
    <row r="2" spans="1:9" ht="18" customHeight="1" x14ac:dyDescent="0.25">
      <c r="A2" s="30"/>
      <c r="B2" s="30"/>
    </row>
    <row r="3" spans="1:9" ht="18" customHeight="1" x14ac:dyDescent="0.25">
      <c r="A3" s="11"/>
    </row>
    <row r="4" spans="1:9" x14ac:dyDescent="0.25">
      <c r="A4" s="10" t="s">
        <v>36</v>
      </c>
      <c r="B4" s="10" t="s">
        <v>37</v>
      </c>
      <c r="C4" s="12" t="s">
        <v>38</v>
      </c>
      <c r="D4" s="12" t="s">
        <v>43</v>
      </c>
      <c r="E4" s="12" t="s">
        <v>42</v>
      </c>
      <c r="F4" s="12" t="s">
        <v>39</v>
      </c>
      <c r="G4" s="12" t="s">
        <v>40</v>
      </c>
      <c r="H4" s="12" t="s">
        <v>41</v>
      </c>
    </row>
    <row r="5" spans="1:9" x14ac:dyDescent="0.25">
      <c r="A5" s="13" t="s">
        <v>144</v>
      </c>
      <c r="B5" s="13" t="s">
        <v>145</v>
      </c>
      <c r="C5" s="14">
        <v>92</v>
      </c>
      <c r="D5" s="14">
        <v>6</v>
      </c>
      <c r="E5" s="14">
        <f t="shared" ref="E5:E24" si="0">C5+D5</f>
        <v>98</v>
      </c>
      <c r="F5" s="15">
        <f t="shared" ref="F5:F24" si="1">$A$2</f>
        <v>0</v>
      </c>
      <c r="G5" s="16">
        <f t="shared" ref="G5:G24" si="2">F5*C5</f>
        <v>0</v>
      </c>
      <c r="H5" s="16">
        <f>E5*F5</f>
        <v>0</v>
      </c>
    </row>
    <row r="6" spans="1:9" x14ac:dyDescent="0.25">
      <c r="A6" s="13" t="s">
        <v>144</v>
      </c>
      <c r="B6" s="13" t="s">
        <v>146</v>
      </c>
      <c r="C6" s="14">
        <v>92</v>
      </c>
      <c r="D6" s="14">
        <v>6</v>
      </c>
      <c r="E6" s="14">
        <f t="shared" si="0"/>
        <v>98</v>
      </c>
      <c r="F6" s="15">
        <f t="shared" si="1"/>
        <v>0</v>
      </c>
      <c r="G6" s="16">
        <f t="shared" si="2"/>
        <v>0</v>
      </c>
      <c r="H6" s="16">
        <f t="shared" ref="H6:H24" si="3">E6*F6</f>
        <v>0</v>
      </c>
    </row>
    <row r="7" spans="1:9" x14ac:dyDescent="0.25">
      <c r="A7" s="13" t="s">
        <v>144</v>
      </c>
      <c r="B7" s="13" t="s">
        <v>147</v>
      </c>
      <c r="C7" s="14">
        <v>92</v>
      </c>
      <c r="D7" s="14">
        <v>6</v>
      </c>
      <c r="E7" s="14">
        <f t="shared" si="0"/>
        <v>98</v>
      </c>
      <c r="F7" s="15">
        <f t="shared" si="1"/>
        <v>0</v>
      </c>
      <c r="G7" s="16">
        <f t="shared" si="2"/>
        <v>0</v>
      </c>
      <c r="H7" s="16">
        <f t="shared" si="3"/>
        <v>0</v>
      </c>
    </row>
    <row r="8" spans="1:9" x14ac:dyDescent="0.25">
      <c r="A8" s="13" t="s">
        <v>144</v>
      </c>
      <c r="B8" s="13" t="s">
        <v>148</v>
      </c>
      <c r="C8" s="14">
        <v>157</v>
      </c>
      <c r="D8" s="14">
        <v>9</v>
      </c>
      <c r="E8" s="14">
        <f t="shared" si="0"/>
        <v>166</v>
      </c>
      <c r="F8" s="15">
        <f t="shared" si="1"/>
        <v>0</v>
      </c>
      <c r="G8" s="16">
        <f t="shared" si="2"/>
        <v>0</v>
      </c>
      <c r="H8" s="16">
        <f t="shared" si="3"/>
        <v>0</v>
      </c>
    </row>
    <row r="9" spans="1:9" x14ac:dyDescent="0.25">
      <c r="A9" s="13" t="s">
        <v>144</v>
      </c>
      <c r="B9" s="13" t="s">
        <v>149</v>
      </c>
      <c r="C9" s="14">
        <v>217</v>
      </c>
      <c r="D9" s="14">
        <v>13</v>
      </c>
      <c r="E9" s="14">
        <f t="shared" si="0"/>
        <v>230</v>
      </c>
      <c r="F9" s="15">
        <f t="shared" si="1"/>
        <v>0</v>
      </c>
      <c r="G9" s="16">
        <f t="shared" si="2"/>
        <v>0</v>
      </c>
      <c r="H9" s="16">
        <f t="shared" si="3"/>
        <v>0</v>
      </c>
    </row>
    <row r="10" spans="1:9" x14ac:dyDescent="0.25">
      <c r="A10" s="13" t="s">
        <v>144</v>
      </c>
      <c r="B10" s="13" t="s">
        <v>150</v>
      </c>
      <c r="C10" s="14">
        <v>394</v>
      </c>
      <c r="D10" s="14">
        <v>23</v>
      </c>
      <c r="E10" s="14">
        <f t="shared" si="0"/>
        <v>417</v>
      </c>
      <c r="F10" s="15">
        <f t="shared" si="1"/>
        <v>0</v>
      </c>
      <c r="G10" s="16">
        <f t="shared" si="2"/>
        <v>0</v>
      </c>
      <c r="H10" s="16">
        <f t="shared" si="3"/>
        <v>0</v>
      </c>
    </row>
    <row r="11" spans="1:9" x14ac:dyDescent="0.25">
      <c r="A11" s="13" t="s">
        <v>144</v>
      </c>
      <c r="B11" s="13" t="s">
        <v>151</v>
      </c>
      <c r="C11" s="14">
        <v>515</v>
      </c>
      <c r="D11" s="14">
        <v>30</v>
      </c>
      <c r="E11" s="14">
        <f t="shared" si="0"/>
        <v>545</v>
      </c>
      <c r="F11" s="15">
        <f t="shared" si="1"/>
        <v>0</v>
      </c>
      <c r="G11" s="16">
        <f t="shared" si="2"/>
        <v>0</v>
      </c>
      <c r="H11" s="16">
        <f t="shared" si="3"/>
        <v>0</v>
      </c>
    </row>
    <row r="12" spans="1:9" x14ac:dyDescent="0.25">
      <c r="A12" s="13" t="s">
        <v>144</v>
      </c>
      <c r="B12" s="13" t="s">
        <v>152</v>
      </c>
      <c r="C12" s="14">
        <v>914</v>
      </c>
      <c r="D12" s="14">
        <v>53</v>
      </c>
      <c r="E12" s="14">
        <f t="shared" si="0"/>
        <v>967</v>
      </c>
      <c r="F12" s="15">
        <f t="shared" si="1"/>
        <v>0</v>
      </c>
      <c r="G12" s="16">
        <f t="shared" si="2"/>
        <v>0</v>
      </c>
      <c r="H12" s="16">
        <f t="shared" si="3"/>
        <v>0</v>
      </c>
    </row>
    <row r="13" spans="1:9" x14ac:dyDescent="0.25">
      <c r="A13" s="13" t="s">
        <v>144</v>
      </c>
      <c r="B13" s="13" t="s">
        <v>153</v>
      </c>
      <c r="C13" s="14">
        <v>1496</v>
      </c>
      <c r="D13" s="14">
        <v>86</v>
      </c>
      <c r="E13" s="14">
        <f t="shared" si="0"/>
        <v>1582</v>
      </c>
      <c r="F13" s="15">
        <f t="shared" si="1"/>
        <v>0</v>
      </c>
      <c r="G13" s="16">
        <f t="shared" si="2"/>
        <v>0</v>
      </c>
      <c r="H13" s="16">
        <f t="shared" si="3"/>
        <v>0</v>
      </c>
    </row>
    <row r="14" spans="1:9" x14ac:dyDescent="0.25">
      <c r="A14" s="13" t="s">
        <v>144</v>
      </c>
      <c r="B14" s="13" t="s">
        <v>154</v>
      </c>
      <c r="C14" s="14">
        <v>2580</v>
      </c>
      <c r="D14" s="14">
        <v>148</v>
      </c>
      <c r="E14" s="14">
        <f t="shared" si="0"/>
        <v>2728</v>
      </c>
      <c r="F14" s="15">
        <f t="shared" si="1"/>
        <v>0</v>
      </c>
      <c r="G14" s="16">
        <f t="shared" si="2"/>
        <v>0</v>
      </c>
      <c r="H14" s="16">
        <f t="shared" si="3"/>
        <v>0</v>
      </c>
    </row>
    <row r="15" spans="1:9" x14ac:dyDescent="0.25">
      <c r="A15" s="13" t="s">
        <v>155</v>
      </c>
      <c r="B15" s="13" t="s">
        <v>156</v>
      </c>
      <c r="C15" s="14">
        <v>92</v>
      </c>
      <c r="D15" s="14">
        <v>6</v>
      </c>
      <c r="E15" s="14">
        <f t="shared" si="0"/>
        <v>98</v>
      </c>
      <c r="F15" s="15">
        <f t="shared" si="1"/>
        <v>0</v>
      </c>
      <c r="G15" s="16">
        <f t="shared" si="2"/>
        <v>0</v>
      </c>
      <c r="H15" s="16">
        <f t="shared" si="3"/>
        <v>0</v>
      </c>
    </row>
    <row r="16" spans="1:9" x14ac:dyDescent="0.25">
      <c r="A16" s="13" t="s">
        <v>155</v>
      </c>
      <c r="B16" s="13" t="s">
        <v>157</v>
      </c>
      <c r="C16" s="14">
        <v>92</v>
      </c>
      <c r="D16" s="14">
        <v>6</v>
      </c>
      <c r="E16" s="14">
        <f t="shared" si="0"/>
        <v>98</v>
      </c>
      <c r="F16" s="15">
        <f t="shared" si="1"/>
        <v>0</v>
      </c>
      <c r="G16" s="16">
        <f t="shared" si="2"/>
        <v>0</v>
      </c>
      <c r="H16" s="16">
        <f t="shared" si="3"/>
        <v>0</v>
      </c>
    </row>
    <row r="17" spans="1:8" x14ac:dyDescent="0.25">
      <c r="A17" s="13" t="s">
        <v>155</v>
      </c>
      <c r="B17" s="13" t="s">
        <v>158</v>
      </c>
      <c r="C17" s="14">
        <v>92</v>
      </c>
      <c r="D17" s="14">
        <v>6</v>
      </c>
      <c r="E17" s="14">
        <f t="shared" si="0"/>
        <v>98</v>
      </c>
      <c r="F17" s="15">
        <f t="shared" si="1"/>
        <v>0</v>
      </c>
      <c r="G17" s="16">
        <f t="shared" si="2"/>
        <v>0</v>
      </c>
      <c r="H17" s="16">
        <f t="shared" si="3"/>
        <v>0</v>
      </c>
    </row>
    <row r="18" spans="1:8" x14ac:dyDescent="0.25">
      <c r="A18" s="13" t="s">
        <v>155</v>
      </c>
      <c r="B18" s="13" t="s">
        <v>159</v>
      </c>
      <c r="C18" s="14">
        <v>157</v>
      </c>
      <c r="D18" s="14">
        <v>9</v>
      </c>
      <c r="E18" s="14">
        <f t="shared" si="0"/>
        <v>166</v>
      </c>
      <c r="F18" s="15">
        <f t="shared" si="1"/>
        <v>0</v>
      </c>
      <c r="G18" s="16">
        <f t="shared" si="2"/>
        <v>0</v>
      </c>
      <c r="H18" s="16">
        <f t="shared" si="3"/>
        <v>0</v>
      </c>
    </row>
    <row r="19" spans="1:8" x14ac:dyDescent="0.25">
      <c r="A19" s="13" t="s">
        <v>155</v>
      </c>
      <c r="B19" s="13" t="s">
        <v>160</v>
      </c>
      <c r="C19" s="14">
        <v>217</v>
      </c>
      <c r="D19" s="14">
        <v>13</v>
      </c>
      <c r="E19" s="14">
        <f t="shared" si="0"/>
        <v>230</v>
      </c>
      <c r="F19" s="15">
        <f t="shared" si="1"/>
        <v>0</v>
      </c>
      <c r="G19" s="16">
        <f t="shared" si="2"/>
        <v>0</v>
      </c>
      <c r="H19" s="16">
        <f t="shared" si="3"/>
        <v>0</v>
      </c>
    </row>
    <row r="20" spans="1:8" x14ac:dyDescent="0.25">
      <c r="A20" s="13" t="s">
        <v>155</v>
      </c>
      <c r="B20" s="13" t="s">
        <v>161</v>
      </c>
      <c r="C20" s="14">
        <v>394</v>
      </c>
      <c r="D20" s="14">
        <v>23</v>
      </c>
      <c r="E20" s="14">
        <f t="shared" si="0"/>
        <v>417</v>
      </c>
      <c r="F20" s="15">
        <f t="shared" si="1"/>
        <v>0</v>
      </c>
      <c r="G20" s="16">
        <f t="shared" si="2"/>
        <v>0</v>
      </c>
      <c r="H20" s="16">
        <f t="shared" si="3"/>
        <v>0</v>
      </c>
    </row>
    <row r="21" spans="1:8" x14ac:dyDescent="0.25">
      <c r="A21" s="13" t="s">
        <v>155</v>
      </c>
      <c r="B21" s="13" t="s">
        <v>162</v>
      </c>
      <c r="C21" s="14">
        <v>515</v>
      </c>
      <c r="D21" s="14">
        <v>30</v>
      </c>
      <c r="E21" s="14">
        <f t="shared" si="0"/>
        <v>545</v>
      </c>
      <c r="F21" s="15">
        <f t="shared" si="1"/>
        <v>0</v>
      </c>
      <c r="G21" s="16">
        <f t="shared" si="2"/>
        <v>0</v>
      </c>
      <c r="H21" s="16">
        <f t="shared" si="3"/>
        <v>0</v>
      </c>
    </row>
    <row r="22" spans="1:8" x14ac:dyDescent="0.25">
      <c r="A22" s="13" t="s">
        <v>155</v>
      </c>
      <c r="B22" s="13" t="s">
        <v>163</v>
      </c>
      <c r="C22" s="14">
        <v>914</v>
      </c>
      <c r="D22" s="14">
        <v>53</v>
      </c>
      <c r="E22" s="14">
        <f t="shared" si="0"/>
        <v>967</v>
      </c>
      <c r="F22" s="15">
        <f t="shared" si="1"/>
        <v>0</v>
      </c>
      <c r="G22" s="16">
        <f t="shared" si="2"/>
        <v>0</v>
      </c>
      <c r="H22" s="16">
        <f t="shared" si="3"/>
        <v>0</v>
      </c>
    </row>
    <row r="23" spans="1:8" x14ac:dyDescent="0.25">
      <c r="A23" s="13" t="s">
        <v>155</v>
      </c>
      <c r="B23" s="13" t="s">
        <v>164</v>
      </c>
      <c r="C23" s="14">
        <v>1496</v>
      </c>
      <c r="D23" s="14">
        <v>86</v>
      </c>
      <c r="E23" s="14">
        <f t="shared" si="0"/>
        <v>1582</v>
      </c>
      <c r="F23" s="15">
        <f t="shared" si="1"/>
        <v>0</v>
      </c>
      <c r="G23" s="16">
        <f t="shared" si="2"/>
        <v>0</v>
      </c>
      <c r="H23" s="16">
        <f t="shared" si="3"/>
        <v>0</v>
      </c>
    </row>
    <row r="24" spans="1:8" x14ac:dyDescent="0.25">
      <c r="A24" s="13" t="s">
        <v>155</v>
      </c>
      <c r="B24" s="13" t="s">
        <v>165</v>
      </c>
      <c r="C24" s="14">
        <v>2580</v>
      </c>
      <c r="D24" s="14">
        <v>148</v>
      </c>
      <c r="E24" s="14">
        <f t="shared" si="0"/>
        <v>2728</v>
      </c>
      <c r="F24" s="15">
        <f t="shared" si="1"/>
        <v>0</v>
      </c>
      <c r="G24" s="16">
        <f t="shared" si="2"/>
        <v>0</v>
      </c>
      <c r="H24" s="16">
        <f t="shared" si="3"/>
        <v>0</v>
      </c>
    </row>
  </sheetData>
  <mergeCells count="3">
    <mergeCell ref="A1:B1"/>
    <mergeCell ref="C1:I1"/>
    <mergeCell ref="A2:B2"/>
  </mergeCells>
  <conditionalFormatting sqref="B4">
    <cfRule type="duplicateValues" dxfId="45" priority="1"/>
  </conditionalFormatting>
  <conditionalFormatting sqref="B5:B24">
    <cfRule type="duplicateValues" dxfId="44" priority="66"/>
  </conditionalFormatting>
  <hyperlinks>
    <hyperlink ref="C1:I1" location="TOC!A1" display="Back to Table of Contents" xr:uid="{0676D77C-D592-472D-A6B6-10AB16AAEFF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2B1A-799D-45AF-84F0-F7AA73C4E092}">
  <sheetPr codeName="Sheet6"/>
  <dimension ref="A1:I30"/>
  <sheetViews>
    <sheetView showGridLines="0" zoomScaleNormal="100" workbookViewId="0">
      <selection sqref="A1:B1"/>
    </sheetView>
  </sheetViews>
  <sheetFormatPr defaultRowHeight="15" x14ac:dyDescent="0.25"/>
  <cols>
    <col min="1" max="8" width="20.7109375" customWidth="1"/>
  </cols>
  <sheetData>
    <row r="1" spans="1:9" ht="18" customHeight="1" x14ac:dyDescent="0.25">
      <c r="A1" s="28" t="s">
        <v>33</v>
      </c>
      <c r="B1" s="28"/>
      <c r="C1" s="29" t="s">
        <v>32</v>
      </c>
      <c r="D1" s="29"/>
      <c r="E1" s="29"/>
      <c r="F1" s="29"/>
      <c r="G1" s="29"/>
      <c r="H1" s="29"/>
      <c r="I1" s="29"/>
    </row>
    <row r="2" spans="1:9" ht="18" customHeight="1" x14ac:dyDescent="0.25">
      <c r="A2" s="30"/>
      <c r="B2" s="30"/>
    </row>
    <row r="3" spans="1:9" ht="18" customHeight="1" x14ac:dyDescent="0.25">
      <c r="A3" s="11"/>
    </row>
    <row r="4" spans="1:9" x14ac:dyDescent="0.25">
      <c r="A4" s="10" t="s">
        <v>36</v>
      </c>
      <c r="B4" s="10" t="s">
        <v>37</v>
      </c>
      <c r="C4" s="12" t="s">
        <v>38</v>
      </c>
      <c r="D4" s="12" t="s">
        <v>43</v>
      </c>
      <c r="E4" s="12" t="s">
        <v>42</v>
      </c>
      <c r="F4" s="12" t="s">
        <v>39</v>
      </c>
      <c r="G4" s="12" t="s">
        <v>40</v>
      </c>
      <c r="H4" s="12" t="s">
        <v>41</v>
      </c>
    </row>
    <row r="5" spans="1:9" x14ac:dyDescent="0.25">
      <c r="A5" s="13" t="s">
        <v>166</v>
      </c>
      <c r="B5" s="13" t="s">
        <v>167</v>
      </c>
      <c r="C5" s="14">
        <v>102</v>
      </c>
      <c r="D5" s="14">
        <v>6</v>
      </c>
      <c r="E5" s="14">
        <f t="shared" ref="E5:E30" si="0">C5+D5</f>
        <v>108</v>
      </c>
      <c r="F5" s="15">
        <f t="shared" ref="F5:F30" si="1">$A$2</f>
        <v>0</v>
      </c>
      <c r="G5" s="16">
        <f t="shared" ref="G5:G24" si="2">F5*C5</f>
        <v>0</v>
      </c>
      <c r="H5" s="16">
        <f>E5*F5</f>
        <v>0</v>
      </c>
    </row>
    <row r="6" spans="1:9" x14ac:dyDescent="0.25">
      <c r="A6" s="13" t="s">
        <v>166</v>
      </c>
      <c r="B6" s="13" t="s">
        <v>168</v>
      </c>
      <c r="C6" s="14">
        <v>102</v>
      </c>
      <c r="D6" s="14">
        <v>6</v>
      </c>
      <c r="E6" s="14">
        <f t="shared" si="0"/>
        <v>108</v>
      </c>
      <c r="F6" s="15">
        <f t="shared" si="1"/>
        <v>0</v>
      </c>
      <c r="G6" s="16">
        <f t="shared" si="2"/>
        <v>0</v>
      </c>
      <c r="H6" s="16">
        <f t="shared" ref="H6:H30" si="3">E6*F6</f>
        <v>0</v>
      </c>
    </row>
    <row r="7" spans="1:9" x14ac:dyDescent="0.25">
      <c r="A7" s="13" t="s">
        <v>166</v>
      </c>
      <c r="B7" s="13" t="s">
        <v>169</v>
      </c>
      <c r="C7" s="14">
        <v>102</v>
      </c>
      <c r="D7" s="14">
        <v>6</v>
      </c>
      <c r="E7" s="14">
        <f t="shared" si="0"/>
        <v>108</v>
      </c>
      <c r="F7" s="15">
        <f t="shared" si="1"/>
        <v>0</v>
      </c>
      <c r="G7" s="16">
        <f t="shared" si="2"/>
        <v>0</v>
      </c>
      <c r="H7" s="16">
        <f t="shared" si="3"/>
        <v>0</v>
      </c>
    </row>
    <row r="8" spans="1:9" x14ac:dyDescent="0.25">
      <c r="A8" s="13" t="s">
        <v>166</v>
      </c>
      <c r="B8" s="13" t="s">
        <v>170</v>
      </c>
      <c r="C8" s="14">
        <v>174</v>
      </c>
      <c r="D8" s="14">
        <v>10</v>
      </c>
      <c r="E8" s="14">
        <f t="shared" si="0"/>
        <v>184</v>
      </c>
      <c r="F8" s="15">
        <f t="shared" si="1"/>
        <v>0</v>
      </c>
      <c r="G8" s="16">
        <f t="shared" si="2"/>
        <v>0</v>
      </c>
      <c r="H8" s="16">
        <f t="shared" si="3"/>
        <v>0</v>
      </c>
    </row>
    <row r="9" spans="1:9" x14ac:dyDescent="0.25">
      <c r="A9" s="13" t="s">
        <v>166</v>
      </c>
      <c r="B9" s="13" t="s">
        <v>171</v>
      </c>
      <c r="C9" s="14">
        <v>236</v>
      </c>
      <c r="D9" s="14">
        <v>14</v>
      </c>
      <c r="E9" s="14">
        <f t="shared" si="0"/>
        <v>250</v>
      </c>
      <c r="F9" s="15">
        <f t="shared" si="1"/>
        <v>0</v>
      </c>
      <c r="G9" s="16">
        <f t="shared" si="2"/>
        <v>0</v>
      </c>
      <c r="H9" s="16">
        <f t="shared" si="3"/>
        <v>0</v>
      </c>
    </row>
    <row r="10" spans="1:9" x14ac:dyDescent="0.25">
      <c r="A10" s="13" t="s">
        <v>166</v>
      </c>
      <c r="B10" s="13" t="s">
        <v>172</v>
      </c>
      <c r="C10" s="14">
        <v>435</v>
      </c>
      <c r="D10" s="14">
        <v>25</v>
      </c>
      <c r="E10" s="14">
        <f t="shared" si="0"/>
        <v>460</v>
      </c>
      <c r="F10" s="15">
        <f t="shared" si="1"/>
        <v>0</v>
      </c>
      <c r="G10" s="16">
        <f t="shared" si="2"/>
        <v>0</v>
      </c>
      <c r="H10" s="16">
        <f t="shared" si="3"/>
        <v>0</v>
      </c>
    </row>
    <row r="11" spans="1:9" x14ac:dyDescent="0.25">
      <c r="A11" s="13" t="s">
        <v>166</v>
      </c>
      <c r="B11" s="13" t="s">
        <v>173</v>
      </c>
      <c r="C11" s="14">
        <v>569</v>
      </c>
      <c r="D11" s="14">
        <v>33</v>
      </c>
      <c r="E11" s="14">
        <f t="shared" si="0"/>
        <v>602</v>
      </c>
      <c r="F11" s="15">
        <f t="shared" si="1"/>
        <v>0</v>
      </c>
      <c r="G11" s="16">
        <f t="shared" si="2"/>
        <v>0</v>
      </c>
      <c r="H11" s="16">
        <f t="shared" si="3"/>
        <v>0</v>
      </c>
    </row>
    <row r="12" spans="1:9" x14ac:dyDescent="0.25">
      <c r="A12" s="13" t="s">
        <v>166</v>
      </c>
      <c r="B12" s="13" t="s">
        <v>174</v>
      </c>
      <c r="C12" s="14">
        <v>1005</v>
      </c>
      <c r="D12" s="14">
        <v>58</v>
      </c>
      <c r="E12" s="14">
        <f t="shared" si="0"/>
        <v>1063</v>
      </c>
      <c r="F12" s="15">
        <f t="shared" si="1"/>
        <v>0</v>
      </c>
      <c r="G12" s="16">
        <f t="shared" si="2"/>
        <v>0</v>
      </c>
      <c r="H12" s="16">
        <f t="shared" si="3"/>
        <v>0</v>
      </c>
    </row>
    <row r="13" spans="1:9" x14ac:dyDescent="0.25">
      <c r="A13" s="13" t="s">
        <v>166</v>
      </c>
      <c r="B13" s="13" t="s">
        <v>175</v>
      </c>
      <c r="C13" s="14">
        <v>1647</v>
      </c>
      <c r="D13" s="14">
        <v>95</v>
      </c>
      <c r="E13" s="14">
        <f t="shared" si="0"/>
        <v>1742</v>
      </c>
      <c r="F13" s="15">
        <f t="shared" si="1"/>
        <v>0</v>
      </c>
      <c r="G13" s="16">
        <f t="shared" si="2"/>
        <v>0</v>
      </c>
      <c r="H13" s="16">
        <f t="shared" si="3"/>
        <v>0</v>
      </c>
    </row>
    <row r="14" spans="1:9" x14ac:dyDescent="0.25">
      <c r="A14" s="13" t="s">
        <v>166</v>
      </c>
      <c r="B14" s="13" t="s">
        <v>176</v>
      </c>
      <c r="C14" s="14">
        <v>2832</v>
      </c>
      <c r="D14" s="14">
        <v>162</v>
      </c>
      <c r="E14" s="14">
        <f t="shared" si="0"/>
        <v>2994</v>
      </c>
      <c r="F14" s="15">
        <f t="shared" si="1"/>
        <v>0</v>
      </c>
      <c r="G14" s="16">
        <f t="shared" si="2"/>
        <v>0</v>
      </c>
      <c r="H14" s="16">
        <f t="shared" si="3"/>
        <v>0</v>
      </c>
    </row>
    <row r="15" spans="1:9" x14ac:dyDescent="0.25">
      <c r="A15" s="13" t="s">
        <v>177</v>
      </c>
      <c r="B15" s="13" t="s">
        <v>178</v>
      </c>
      <c r="C15" s="14">
        <v>102</v>
      </c>
      <c r="D15" s="14">
        <v>6</v>
      </c>
      <c r="E15" s="14">
        <f t="shared" si="0"/>
        <v>108</v>
      </c>
      <c r="F15" s="15">
        <f t="shared" si="1"/>
        <v>0</v>
      </c>
      <c r="G15" s="16">
        <f t="shared" si="2"/>
        <v>0</v>
      </c>
      <c r="H15" s="16">
        <f t="shared" si="3"/>
        <v>0</v>
      </c>
    </row>
    <row r="16" spans="1:9" x14ac:dyDescent="0.25">
      <c r="A16" s="13" t="s">
        <v>177</v>
      </c>
      <c r="B16" s="13" t="s">
        <v>179</v>
      </c>
      <c r="C16" s="14">
        <v>102</v>
      </c>
      <c r="D16" s="14">
        <v>6</v>
      </c>
      <c r="E16" s="14">
        <f t="shared" si="0"/>
        <v>108</v>
      </c>
      <c r="F16" s="15">
        <f t="shared" si="1"/>
        <v>0</v>
      </c>
      <c r="G16" s="16">
        <f t="shared" si="2"/>
        <v>0</v>
      </c>
      <c r="H16" s="16">
        <f t="shared" si="3"/>
        <v>0</v>
      </c>
    </row>
    <row r="17" spans="1:8" x14ac:dyDescent="0.25">
      <c r="A17" s="13" t="s">
        <v>177</v>
      </c>
      <c r="B17" s="13" t="s">
        <v>180</v>
      </c>
      <c r="C17" s="14">
        <v>102</v>
      </c>
      <c r="D17" s="14">
        <v>6</v>
      </c>
      <c r="E17" s="14">
        <f t="shared" si="0"/>
        <v>108</v>
      </c>
      <c r="F17" s="15">
        <f t="shared" si="1"/>
        <v>0</v>
      </c>
      <c r="G17" s="16">
        <f t="shared" si="2"/>
        <v>0</v>
      </c>
      <c r="H17" s="16">
        <f t="shared" si="3"/>
        <v>0</v>
      </c>
    </row>
    <row r="18" spans="1:8" x14ac:dyDescent="0.25">
      <c r="A18" s="13" t="s">
        <v>177</v>
      </c>
      <c r="B18" s="13" t="s">
        <v>181</v>
      </c>
      <c r="C18" s="14">
        <v>174</v>
      </c>
      <c r="D18" s="14">
        <v>10</v>
      </c>
      <c r="E18" s="14">
        <f t="shared" si="0"/>
        <v>184</v>
      </c>
      <c r="F18" s="15">
        <f t="shared" si="1"/>
        <v>0</v>
      </c>
      <c r="G18" s="16">
        <f t="shared" si="2"/>
        <v>0</v>
      </c>
      <c r="H18" s="16">
        <f t="shared" si="3"/>
        <v>0</v>
      </c>
    </row>
    <row r="19" spans="1:8" x14ac:dyDescent="0.25">
      <c r="A19" s="13" t="s">
        <v>177</v>
      </c>
      <c r="B19" s="13" t="s">
        <v>182</v>
      </c>
      <c r="C19" s="14">
        <v>236</v>
      </c>
      <c r="D19" s="14">
        <v>14</v>
      </c>
      <c r="E19" s="14">
        <f t="shared" si="0"/>
        <v>250</v>
      </c>
      <c r="F19" s="15">
        <f t="shared" si="1"/>
        <v>0</v>
      </c>
      <c r="G19" s="16">
        <f t="shared" si="2"/>
        <v>0</v>
      </c>
      <c r="H19" s="16">
        <f t="shared" si="3"/>
        <v>0</v>
      </c>
    </row>
    <row r="20" spans="1:8" x14ac:dyDescent="0.25">
      <c r="A20" s="13" t="s">
        <v>177</v>
      </c>
      <c r="B20" s="13" t="s">
        <v>183</v>
      </c>
      <c r="C20" s="14">
        <v>435</v>
      </c>
      <c r="D20" s="14">
        <v>25</v>
      </c>
      <c r="E20" s="14">
        <f t="shared" si="0"/>
        <v>460</v>
      </c>
      <c r="F20" s="15">
        <f t="shared" si="1"/>
        <v>0</v>
      </c>
      <c r="G20" s="16">
        <f t="shared" si="2"/>
        <v>0</v>
      </c>
      <c r="H20" s="16">
        <f t="shared" si="3"/>
        <v>0</v>
      </c>
    </row>
    <row r="21" spans="1:8" x14ac:dyDescent="0.25">
      <c r="A21" s="13" t="s">
        <v>177</v>
      </c>
      <c r="B21" s="13" t="s">
        <v>184</v>
      </c>
      <c r="C21" s="14">
        <v>569</v>
      </c>
      <c r="D21" s="14">
        <v>33</v>
      </c>
      <c r="E21" s="14">
        <f t="shared" si="0"/>
        <v>602</v>
      </c>
      <c r="F21" s="15">
        <f t="shared" si="1"/>
        <v>0</v>
      </c>
      <c r="G21" s="16">
        <f t="shared" si="2"/>
        <v>0</v>
      </c>
      <c r="H21" s="16">
        <f t="shared" si="3"/>
        <v>0</v>
      </c>
    </row>
    <row r="22" spans="1:8" x14ac:dyDescent="0.25">
      <c r="A22" s="13" t="s">
        <v>177</v>
      </c>
      <c r="B22" s="13" t="s">
        <v>185</v>
      </c>
      <c r="C22" s="14">
        <v>1005</v>
      </c>
      <c r="D22" s="14">
        <v>58</v>
      </c>
      <c r="E22" s="14">
        <f t="shared" si="0"/>
        <v>1063</v>
      </c>
      <c r="F22" s="15">
        <f t="shared" si="1"/>
        <v>0</v>
      </c>
      <c r="G22" s="16">
        <f t="shared" si="2"/>
        <v>0</v>
      </c>
      <c r="H22" s="16">
        <f t="shared" si="3"/>
        <v>0</v>
      </c>
    </row>
    <row r="23" spans="1:8" x14ac:dyDescent="0.25">
      <c r="A23" s="13" t="s">
        <v>177</v>
      </c>
      <c r="B23" s="13" t="s">
        <v>186</v>
      </c>
      <c r="C23" s="14">
        <v>1647</v>
      </c>
      <c r="D23" s="14">
        <v>95</v>
      </c>
      <c r="E23" s="14">
        <f t="shared" si="0"/>
        <v>1742</v>
      </c>
      <c r="F23" s="15">
        <f t="shared" si="1"/>
        <v>0</v>
      </c>
      <c r="G23" s="16">
        <f t="shared" si="2"/>
        <v>0</v>
      </c>
      <c r="H23" s="16">
        <f t="shared" si="3"/>
        <v>0</v>
      </c>
    </row>
    <row r="24" spans="1:8" x14ac:dyDescent="0.25">
      <c r="A24" s="13" t="s">
        <v>177</v>
      </c>
      <c r="B24" s="13" t="s">
        <v>187</v>
      </c>
      <c r="C24" s="14">
        <v>2832</v>
      </c>
      <c r="D24" s="14">
        <v>162</v>
      </c>
      <c r="E24" s="14">
        <f t="shared" si="0"/>
        <v>2994</v>
      </c>
      <c r="F24" s="15">
        <f t="shared" si="1"/>
        <v>0</v>
      </c>
      <c r="G24" s="16">
        <f t="shared" si="2"/>
        <v>0</v>
      </c>
      <c r="H24" s="16">
        <f t="shared" si="3"/>
        <v>0</v>
      </c>
    </row>
    <row r="25" spans="1:8" x14ac:dyDescent="0.25">
      <c r="A25" s="13" t="s">
        <v>188</v>
      </c>
      <c r="B25" s="13" t="s">
        <v>189</v>
      </c>
      <c r="C25" s="14">
        <v>119</v>
      </c>
      <c r="D25" s="14">
        <v>7</v>
      </c>
      <c r="E25" s="14">
        <f t="shared" si="0"/>
        <v>126</v>
      </c>
      <c r="F25" s="15">
        <f t="shared" si="1"/>
        <v>0</v>
      </c>
      <c r="G25" s="16">
        <f t="shared" ref="G25:G30" si="4">F25*C25</f>
        <v>0</v>
      </c>
      <c r="H25" s="16">
        <f t="shared" si="3"/>
        <v>0</v>
      </c>
    </row>
    <row r="26" spans="1:8" x14ac:dyDescent="0.25">
      <c r="A26" s="13" t="s">
        <v>188</v>
      </c>
      <c r="B26" s="13" t="s">
        <v>190</v>
      </c>
      <c r="C26" s="14">
        <v>160</v>
      </c>
      <c r="D26" s="14">
        <v>10</v>
      </c>
      <c r="E26" s="14">
        <f t="shared" si="0"/>
        <v>170</v>
      </c>
      <c r="F26" s="15">
        <f t="shared" si="1"/>
        <v>0</v>
      </c>
      <c r="G26" s="16">
        <f t="shared" si="4"/>
        <v>0</v>
      </c>
      <c r="H26" s="16">
        <f t="shared" si="3"/>
        <v>0</v>
      </c>
    </row>
    <row r="27" spans="1:8" x14ac:dyDescent="0.25">
      <c r="A27" s="13" t="s">
        <v>188</v>
      </c>
      <c r="B27" s="13" t="s">
        <v>191</v>
      </c>
      <c r="C27" s="14">
        <v>230</v>
      </c>
      <c r="D27" s="14">
        <v>14</v>
      </c>
      <c r="E27" s="14">
        <f t="shared" si="0"/>
        <v>244</v>
      </c>
      <c r="F27" s="15">
        <f t="shared" si="1"/>
        <v>0</v>
      </c>
      <c r="G27" s="16">
        <f t="shared" si="4"/>
        <v>0</v>
      </c>
      <c r="H27" s="16">
        <f t="shared" si="3"/>
        <v>0</v>
      </c>
    </row>
    <row r="28" spans="1:8" x14ac:dyDescent="0.25">
      <c r="A28" s="13" t="s">
        <v>188</v>
      </c>
      <c r="B28" s="13" t="s">
        <v>192</v>
      </c>
      <c r="C28" s="14">
        <v>318</v>
      </c>
      <c r="D28" s="14">
        <v>19</v>
      </c>
      <c r="E28" s="14">
        <f t="shared" si="0"/>
        <v>337</v>
      </c>
      <c r="F28" s="15">
        <f t="shared" si="1"/>
        <v>0</v>
      </c>
      <c r="G28" s="16">
        <f t="shared" si="4"/>
        <v>0</v>
      </c>
      <c r="H28" s="16">
        <f t="shared" si="3"/>
        <v>0</v>
      </c>
    </row>
    <row r="29" spans="1:8" x14ac:dyDescent="0.25">
      <c r="A29" s="13" t="s">
        <v>188</v>
      </c>
      <c r="B29" s="13" t="s">
        <v>193</v>
      </c>
      <c r="C29" s="14">
        <v>454</v>
      </c>
      <c r="D29" s="14">
        <v>26</v>
      </c>
      <c r="E29" s="14">
        <f t="shared" si="0"/>
        <v>480</v>
      </c>
      <c r="F29" s="15">
        <f t="shared" si="1"/>
        <v>0</v>
      </c>
      <c r="G29" s="16">
        <f t="shared" si="4"/>
        <v>0</v>
      </c>
      <c r="H29" s="16">
        <f t="shared" si="3"/>
        <v>0</v>
      </c>
    </row>
    <row r="30" spans="1:8" x14ac:dyDescent="0.25">
      <c r="A30" s="13" t="s">
        <v>188</v>
      </c>
      <c r="B30" s="13" t="s">
        <v>194</v>
      </c>
      <c r="C30" s="14">
        <v>731</v>
      </c>
      <c r="D30" s="14">
        <v>42</v>
      </c>
      <c r="E30" s="14">
        <f t="shared" si="0"/>
        <v>773</v>
      </c>
      <c r="F30" s="15">
        <f t="shared" si="1"/>
        <v>0</v>
      </c>
      <c r="G30" s="16">
        <f t="shared" si="4"/>
        <v>0</v>
      </c>
      <c r="H30" s="16">
        <f t="shared" si="3"/>
        <v>0</v>
      </c>
    </row>
  </sheetData>
  <mergeCells count="3">
    <mergeCell ref="A1:B1"/>
    <mergeCell ref="C1:I1"/>
    <mergeCell ref="A2:B2"/>
  </mergeCells>
  <conditionalFormatting sqref="B4">
    <cfRule type="duplicateValues" dxfId="43" priority="1"/>
  </conditionalFormatting>
  <conditionalFormatting sqref="B5:B30">
    <cfRule type="duplicateValues" dxfId="42" priority="67"/>
  </conditionalFormatting>
  <hyperlinks>
    <hyperlink ref="C1:I1" location="TOC!A1" display="Back to Table of Contents" xr:uid="{91705C63-E7B1-4B34-9487-1A0CB0BE75C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D6392-54E1-4805-ACAD-115ECBB30A6F}">
  <sheetPr codeName="Sheet7"/>
  <dimension ref="A1:I149"/>
  <sheetViews>
    <sheetView showGridLines="0" zoomScaleNormal="100" workbookViewId="0">
      <selection sqref="A1:B1"/>
    </sheetView>
  </sheetViews>
  <sheetFormatPr defaultRowHeight="15" customHeight="1" x14ac:dyDescent="0.25"/>
  <cols>
    <col min="1" max="8" width="20.7109375" customWidth="1"/>
  </cols>
  <sheetData>
    <row r="1" spans="1:9" ht="18" customHeight="1" x14ac:dyDescent="0.25">
      <c r="A1" s="28" t="s">
        <v>33</v>
      </c>
      <c r="B1" s="28"/>
      <c r="C1" s="29" t="s">
        <v>32</v>
      </c>
      <c r="D1" s="29"/>
      <c r="E1" s="29"/>
      <c r="F1" s="29"/>
      <c r="G1" s="29"/>
      <c r="H1" s="29"/>
      <c r="I1" s="29"/>
    </row>
    <row r="2" spans="1:9" ht="18" customHeight="1" x14ac:dyDescent="0.25">
      <c r="A2" s="30"/>
      <c r="B2" s="30"/>
    </row>
    <row r="3" spans="1:9" ht="18" customHeight="1" x14ac:dyDescent="0.25">
      <c r="A3" s="11"/>
    </row>
    <row r="4" spans="1:9" ht="15" customHeight="1" x14ac:dyDescent="0.25">
      <c r="A4" s="10" t="s">
        <v>36</v>
      </c>
      <c r="B4" s="10" t="s">
        <v>37</v>
      </c>
      <c r="C4" s="12" t="s">
        <v>38</v>
      </c>
      <c r="D4" s="12" t="s">
        <v>43</v>
      </c>
      <c r="E4" s="12" t="s">
        <v>42</v>
      </c>
      <c r="F4" s="12" t="s">
        <v>39</v>
      </c>
      <c r="G4" s="12" t="s">
        <v>40</v>
      </c>
      <c r="H4" s="12" t="s">
        <v>41</v>
      </c>
    </row>
    <row r="5" spans="1:9" ht="15" customHeight="1" x14ac:dyDescent="0.25">
      <c r="A5" s="13" t="s">
        <v>195</v>
      </c>
      <c r="B5" s="13" t="s">
        <v>196</v>
      </c>
      <c r="C5" s="14">
        <v>528</v>
      </c>
      <c r="D5" s="14">
        <v>31</v>
      </c>
      <c r="E5" s="14">
        <f t="shared" ref="E5:E68" si="0">C5+D5</f>
        <v>559</v>
      </c>
      <c r="F5" s="15">
        <f t="shared" ref="F5:F36" si="1">$A$2</f>
        <v>0</v>
      </c>
      <c r="G5" s="16">
        <f t="shared" ref="G5:G36" si="2">F5*C5</f>
        <v>0</v>
      </c>
      <c r="H5" s="16">
        <f>E5*F5</f>
        <v>0</v>
      </c>
    </row>
    <row r="6" spans="1:9" ht="15" customHeight="1" x14ac:dyDescent="0.25">
      <c r="A6" s="13" t="s">
        <v>195</v>
      </c>
      <c r="B6" s="13" t="s">
        <v>197</v>
      </c>
      <c r="C6" s="14">
        <v>599</v>
      </c>
      <c r="D6" s="14">
        <v>35</v>
      </c>
      <c r="E6" s="14">
        <f t="shared" si="0"/>
        <v>634</v>
      </c>
      <c r="F6" s="15">
        <f t="shared" si="1"/>
        <v>0</v>
      </c>
      <c r="G6" s="16">
        <f t="shared" si="2"/>
        <v>0</v>
      </c>
      <c r="H6" s="16">
        <f t="shared" ref="H6:H69" si="3">E6*F6</f>
        <v>0</v>
      </c>
    </row>
    <row r="7" spans="1:9" ht="15" customHeight="1" x14ac:dyDescent="0.25">
      <c r="A7" s="13" t="s">
        <v>195</v>
      </c>
      <c r="B7" s="13" t="s">
        <v>198</v>
      </c>
      <c r="C7" s="14">
        <v>699</v>
      </c>
      <c r="D7" s="14">
        <v>40</v>
      </c>
      <c r="E7" s="14">
        <f t="shared" si="0"/>
        <v>739</v>
      </c>
      <c r="F7" s="15">
        <f t="shared" si="1"/>
        <v>0</v>
      </c>
      <c r="G7" s="16">
        <f t="shared" si="2"/>
        <v>0</v>
      </c>
      <c r="H7" s="16">
        <f t="shared" si="3"/>
        <v>0</v>
      </c>
    </row>
    <row r="8" spans="1:9" ht="15" customHeight="1" x14ac:dyDescent="0.25">
      <c r="A8" s="13" t="s">
        <v>195</v>
      </c>
      <c r="B8" s="13" t="s">
        <v>199</v>
      </c>
      <c r="C8" s="14">
        <v>787</v>
      </c>
      <c r="D8" s="14">
        <v>45</v>
      </c>
      <c r="E8" s="14">
        <f t="shared" si="0"/>
        <v>832</v>
      </c>
      <c r="F8" s="15">
        <f t="shared" si="1"/>
        <v>0</v>
      </c>
      <c r="G8" s="16">
        <f t="shared" si="2"/>
        <v>0</v>
      </c>
      <c r="H8" s="16">
        <f t="shared" si="3"/>
        <v>0</v>
      </c>
    </row>
    <row r="9" spans="1:9" ht="15" customHeight="1" x14ac:dyDescent="0.25">
      <c r="A9" s="13" t="s">
        <v>195</v>
      </c>
      <c r="B9" s="13" t="s">
        <v>200</v>
      </c>
      <c r="C9" s="14">
        <v>920</v>
      </c>
      <c r="D9" s="14">
        <v>53</v>
      </c>
      <c r="E9" s="14">
        <f t="shared" si="0"/>
        <v>973</v>
      </c>
      <c r="F9" s="15">
        <f t="shared" si="1"/>
        <v>0</v>
      </c>
      <c r="G9" s="16">
        <f t="shared" si="2"/>
        <v>0</v>
      </c>
      <c r="H9" s="16">
        <f t="shared" si="3"/>
        <v>0</v>
      </c>
    </row>
    <row r="10" spans="1:9" ht="15" customHeight="1" x14ac:dyDescent="0.25">
      <c r="A10" s="13" t="s">
        <v>195</v>
      </c>
      <c r="B10" s="13" t="s">
        <v>201</v>
      </c>
      <c r="C10" s="14">
        <v>1162</v>
      </c>
      <c r="D10" s="14">
        <v>67</v>
      </c>
      <c r="E10" s="14">
        <f t="shared" si="0"/>
        <v>1229</v>
      </c>
      <c r="F10" s="15">
        <f t="shared" si="1"/>
        <v>0</v>
      </c>
      <c r="G10" s="16">
        <f t="shared" si="2"/>
        <v>0</v>
      </c>
      <c r="H10" s="16">
        <f t="shared" si="3"/>
        <v>0</v>
      </c>
    </row>
    <row r="11" spans="1:9" ht="15" customHeight="1" x14ac:dyDescent="0.25">
      <c r="A11" s="13" t="s">
        <v>195</v>
      </c>
      <c r="B11" s="13" t="s">
        <v>202</v>
      </c>
      <c r="C11" s="14">
        <v>1567</v>
      </c>
      <c r="D11" s="14">
        <v>90</v>
      </c>
      <c r="E11" s="14">
        <f t="shared" si="0"/>
        <v>1657</v>
      </c>
      <c r="F11" s="15">
        <f t="shared" si="1"/>
        <v>0</v>
      </c>
      <c r="G11" s="16">
        <f t="shared" si="2"/>
        <v>0</v>
      </c>
      <c r="H11" s="16">
        <f t="shared" si="3"/>
        <v>0</v>
      </c>
    </row>
    <row r="12" spans="1:9" ht="15" customHeight="1" x14ac:dyDescent="0.25">
      <c r="A12" s="13" t="s">
        <v>195</v>
      </c>
      <c r="B12" s="13" t="s">
        <v>203</v>
      </c>
      <c r="C12" s="14">
        <v>1601</v>
      </c>
      <c r="D12" s="14">
        <v>92</v>
      </c>
      <c r="E12" s="14">
        <f t="shared" si="0"/>
        <v>1693</v>
      </c>
      <c r="F12" s="15">
        <f t="shared" si="1"/>
        <v>0</v>
      </c>
      <c r="G12" s="16">
        <f t="shared" si="2"/>
        <v>0</v>
      </c>
      <c r="H12" s="16">
        <f t="shared" si="3"/>
        <v>0</v>
      </c>
    </row>
    <row r="13" spans="1:9" ht="15" customHeight="1" x14ac:dyDescent="0.25">
      <c r="A13" s="13" t="s">
        <v>195</v>
      </c>
      <c r="B13" s="13" t="s">
        <v>204</v>
      </c>
      <c r="C13" s="14">
        <v>2701</v>
      </c>
      <c r="D13" s="14">
        <v>155</v>
      </c>
      <c r="E13" s="14">
        <f t="shared" si="0"/>
        <v>2856</v>
      </c>
      <c r="F13" s="15">
        <f t="shared" si="1"/>
        <v>0</v>
      </c>
      <c r="G13" s="16">
        <f t="shared" si="2"/>
        <v>0</v>
      </c>
      <c r="H13" s="16">
        <f t="shared" si="3"/>
        <v>0</v>
      </c>
    </row>
    <row r="14" spans="1:9" ht="15" customHeight="1" x14ac:dyDescent="0.25">
      <c r="A14" s="13" t="s">
        <v>195</v>
      </c>
      <c r="B14" s="13" t="s">
        <v>205</v>
      </c>
      <c r="C14" s="14">
        <v>4342</v>
      </c>
      <c r="D14" s="14">
        <v>249</v>
      </c>
      <c r="E14" s="14">
        <f t="shared" si="0"/>
        <v>4591</v>
      </c>
      <c r="F14" s="15">
        <f t="shared" si="1"/>
        <v>0</v>
      </c>
      <c r="G14" s="16">
        <f t="shared" si="2"/>
        <v>0</v>
      </c>
      <c r="H14" s="16">
        <f t="shared" si="3"/>
        <v>0</v>
      </c>
    </row>
    <row r="15" spans="1:9" ht="15" customHeight="1" x14ac:dyDescent="0.25">
      <c r="A15" s="13" t="s">
        <v>195</v>
      </c>
      <c r="B15" s="13" t="s">
        <v>206</v>
      </c>
      <c r="C15" s="14">
        <v>4809</v>
      </c>
      <c r="D15" s="14">
        <v>275</v>
      </c>
      <c r="E15" s="14">
        <f t="shared" si="0"/>
        <v>5084</v>
      </c>
      <c r="F15" s="15">
        <f t="shared" si="1"/>
        <v>0</v>
      </c>
      <c r="G15" s="16">
        <f t="shared" si="2"/>
        <v>0</v>
      </c>
      <c r="H15" s="16">
        <f t="shared" si="3"/>
        <v>0</v>
      </c>
    </row>
    <row r="16" spans="1:9" ht="15" customHeight="1" x14ac:dyDescent="0.25">
      <c r="A16" s="13" t="s">
        <v>195</v>
      </c>
      <c r="B16" s="13" t="s">
        <v>207</v>
      </c>
      <c r="C16" s="14">
        <v>8143</v>
      </c>
      <c r="D16" s="14">
        <v>466</v>
      </c>
      <c r="E16" s="14">
        <f t="shared" si="0"/>
        <v>8609</v>
      </c>
      <c r="F16" s="15">
        <f t="shared" si="1"/>
        <v>0</v>
      </c>
      <c r="G16" s="16">
        <f t="shared" si="2"/>
        <v>0</v>
      </c>
      <c r="H16" s="16">
        <f t="shared" si="3"/>
        <v>0</v>
      </c>
    </row>
    <row r="17" spans="1:8" ht="15" customHeight="1" x14ac:dyDescent="0.25">
      <c r="A17" s="13" t="s">
        <v>195</v>
      </c>
      <c r="B17" s="13" t="s">
        <v>208</v>
      </c>
      <c r="C17" s="14">
        <v>12171</v>
      </c>
      <c r="D17" s="14">
        <v>696</v>
      </c>
      <c r="E17" s="14">
        <f t="shared" si="0"/>
        <v>12867</v>
      </c>
      <c r="F17" s="15">
        <f t="shared" si="1"/>
        <v>0</v>
      </c>
      <c r="G17" s="16">
        <f t="shared" si="2"/>
        <v>0</v>
      </c>
      <c r="H17" s="16">
        <f t="shared" si="3"/>
        <v>0</v>
      </c>
    </row>
    <row r="18" spans="1:8" ht="15" customHeight="1" x14ac:dyDescent="0.25">
      <c r="A18" s="13" t="s">
        <v>195</v>
      </c>
      <c r="B18" s="13" t="s">
        <v>209</v>
      </c>
      <c r="C18" s="14">
        <v>19282</v>
      </c>
      <c r="D18" s="14">
        <v>1102</v>
      </c>
      <c r="E18" s="14">
        <f t="shared" si="0"/>
        <v>20384</v>
      </c>
      <c r="F18" s="15">
        <f t="shared" si="1"/>
        <v>0</v>
      </c>
      <c r="G18" s="16">
        <f t="shared" si="2"/>
        <v>0</v>
      </c>
      <c r="H18" s="16">
        <f t="shared" si="3"/>
        <v>0</v>
      </c>
    </row>
    <row r="19" spans="1:8" ht="15" customHeight="1" x14ac:dyDescent="0.25">
      <c r="A19" s="13" t="s">
        <v>210</v>
      </c>
      <c r="B19" s="13" t="s">
        <v>211</v>
      </c>
      <c r="C19" s="14">
        <v>1290</v>
      </c>
      <c r="D19" s="14">
        <v>74</v>
      </c>
      <c r="E19" s="14">
        <f t="shared" si="0"/>
        <v>1364</v>
      </c>
      <c r="F19" s="15">
        <f t="shared" si="1"/>
        <v>0</v>
      </c>
      <c r="G19" s="16">
        <f t="shared" si="2"/>
        <v>0</v>
      </c>
      <c r="H19" s="16">
        <f t="shared" si="3"/>
        <v>0</v>
      </c>
    </row>
    <row r="20" spans="1:8" ht="15" customHeight="1" x14ac:dyDescent="0.25">
      <c r="A20" s="13" t="s">
        <v>210</v>
      </c>
      <c r="B20" s="13" t="s">
        <v>212</v>
      </c>
      <c r="C20" s="14">
        <v>1629</v>
      </c>
      <c r="D20" s="14">
        <v>94</v>
      </c>
      <c r="E20" s="14">
        <f t="shared" si="0"/>
        <v>1723</v>
      </c>
      <c r="F20" s="15">
        <f t="shared" si="1"/>
        <v>0</v>
      </c>
      <c r="G20" s="16">
        <f t="shared" si="2"/>
        <v>0</v>
      </c>
      <c r="H20" s="16">
        <f t="shared" si="3"/>
        <v>0</v>
      </c>
    </row>
    <row r="21" spans="1:8" ht="15" customHeight="1" x14ac:dyDescent="0.25">
      <c r="A21" s="13" t="s">
        <v>210</v>
      </c>
      <c r="B21" s="13" t="s">
        <v>213</v>
      </c>
      <c r="C21" s="14">
        <v>1642</v>
      </c>
      <c r="D21" s="14">
        <v>94</v>
      </c>
      <c r="E21" s="14">
        <f t="shared" si="0"/>
        <v>1736</v>
      </c>
      <c r="F21" s="15">
        <f t="shared" si="1"/>
        <v>0</v>
      </c>
      <c r="G21" s="16">
        <f t="shared" si="2"/>
        <v>0</v>
      </c>
      <c r="H21" s="16">
        <f t="shared" si="3"/>
        <v>0</v>
      </c>
    </row>
    <row r="22" spans="1:8" ht="15" customHeight="1" x14ac:dyDescent="0.25">
      <c r="A22" s="13" t="s">
        <v>210</v>
      </c>
      <c r="B22" s="13" t="s">
        <v>214</v>
      </c>
      <c r="C22" s="14">
        <v>2178</v>
      </c>
      <c r="D22" s="14">
        <v>125</v>
      </c>
      <c r="E22" s="14">
        <f t="shared" si="0"/>
        <v>2303</v>
      </c>
      <c r="F22" s="15">
        <f t="shared" si="1"/>
        <v>0</v>
      </c>
      <c r="G22" s="16">
        <f t="shared" si="2"/>
        <v>0</v>
      </c>
      <c r="H22" s="16">
        <f t="shared" si="3"/>
        <v>0</v>
      </c>
    </row>
    <row r="23" spans="1:8" ht="15" customHeight="1" x14ac:dyDescent="0.25">
      <c r="A23" s="13" t="s">
        <v>210</v>
      </c>
      <c r="B23" s="13" t="s">
        <v>215</v>
      </c>
      <c r="C23" s="14">
        <v>2198</v>
      </c>
      <c r="D23" s="14">
        <v>28</v>
      </c>
      <c r="E23" s="14">
        <f t="shared" si="0"/>
        <v>2226</v>
      </c>
      <c r="F23" s="15">
        <f t="shared" si="1"/>
        <v>0</v>
      </c>
      <c r="G23" s="16">
        <f t="shared" si="2"/>
        <v>0</v>
      </c>
      <c r="H23" s="16">
        <f t="shared" si="3"/>
        <v>0</v>
      </c>
    </row>
    <row r="24" spans="1:8" ht="15" customHeight="1" x14ac:dyDescent="0.25">
      <c r="A24" s="13" t="s">
        <v>210</v>
      </c>
      <c r="B24" s="13" t="s">
        <v>216</v>
      </c>
      <c r="C24" s="14">
        <v>2209</v>
      </c>
      <c r="D24" s="14">
        <v>127</v>
      </c>
      <c r="E24" s="14">
        <f t="shared" si="0"/>
        <v>2336</v>
      </c>
      <c r="F24" s="15">
        <f t="shared" si="1"/>
        <v>0</v>
      </c>
      <c r="G24" s="16">
        <f t="shared" si="2"/>
        <v>0</v>
      </c>
      <c r="H24" s="16">
        <f t="shared" si="3"/>
        <v>0</v>
      </c>
    </row>
    <row r="25" spans="1:8" ht="15" customHeight="1" x14ac:dyDescent="0.25">
      <c r="A25" s="13" t="s">
        <v>210</v>
      </c>
      <c r="B25" s="13" t="s">
        <v>217</v>
      </c>
      <c r="C25" s="14">
        <v>2238</v>
      </c>
      <c r="D25" s="14">
        <v>128</v>
      </c>
      <c r="E25" s="14">
        <f t="shared" si="0"/>
        <v>2366</v>
      </c>
      <c r="F25" s="15">
        <f t="shared" si="1"/>
        <v>0</v>
      </c>
      <c r="G25" s="16">
        <f t="shared" si="2"/>
        <v>0</v>
      </c>
      <c r="H25" s="16">
        <f t="shared" si="3"/>
        <v>0</v>
      </c>
    </row>
    <row r="26" spans="1:8" ht="15" customHeight="1" x14ac:dyDescent="0.25">
      <c r="A26" s="13" t="s">
        <v>210</v>
      </c>
      <c r="B26" s="13" t="s">
        <v>218</v>
      </c>
      <c r="C26" s="14">
        <v>2256</v>
      </c>
      <c r="D26" s="14">
        <v>129</v>
      </c>
      <c r="E26" s="14">
        <f t="shared" si="0"/>
        <v>2385</v>
      </c>
      <c r="F26" s="15">
        <f t="shared" si="1"/>
        <v>0</v>
      </c>
      <c r="G26" s="16">
        <f t="shared" si="2"/>
        <v>0</v>
      </c>
      <c r="H26" s="16">
        <f t="shared" si="3"/>
        <v>0</v>
      </c>
    </row>
    <row r="27" spans="1:8" ht="15" customHeight="1" x14ac:dyDescent="0.25">
      <c r="A27" s="13" t="s">
        <v>210</v>
      </c>
      <c r="B27" s="13" t="s">
        <v>219</v>
      </c>
      <c r="C27" s="14">
        <v>3657</v>
      </c>
      <c r="D27" s="14">
        <v>209</v>
      </c>
      <c r="E27" s="14">
        <f t="shared" si="0"/>
        <v>3866</v>
      </c>
      <c r="F27" s="15">
        <f t="shared" si="1"/>
        <v>0</v>
      </c>
      <c r="G27" s="16">
        <f t="shared" si="2"/>
        <v>0</v>
      </c>
      <c r="H27" s="16">
        <f t="shared" si="3"/>
        <v>0</v>
      </c>
    </row>
    <row r="28" spans="1:8" ht="15" customHeight="1" x14ac:dyDescent="0.25">
      <c r="A28" s="13" t="s">
        <v>210</v>
      </c>
      <c r="B28" s="13" t="s">
        <v>220</v>
      </c>
      <c r="C28" s="14">
        <v>5480</v>
      </c>
      <c r="D28" s="14">
        <v>314</v>
      </c>
      <c r="E28" s="14">
        <f t="shared" si="0"/>
        <v>5794</v>
      </c>
      <c r="F28" s="15">
        <f t="shared" si="1"/>
        <v>0</v>
      </c>
      <c r="G28" s="16">
        <f t="shared" si="2"/>
        <v>0</v>
      </c>
      <c r="H28" s="16">
        <f t="shared" si="3"/>
        <v>0</v>
      </c>
    </row>
    <row r="29" spans="1:8" ht="15" customHeight="1" x14ac:dyDescent="0.25">
      <c r="A29" s="13" t="s">
        <v>210</v>
      </c>
      <c r="B29" s="13" t="s">
        <v>221</v>
      </c>
      <c r="C29" s="14">
        <v>7049</v>
      </c>
      <c r="D29" s="14">
        <v>403</v>
      </c>
      <c r="E29" s="14">
        <f t="shared" si="0"/>
        <v>7452</v>
      </c>
      <c r="F29" s="15">
        <f t="shared" si="1"/>
        <v>0</v>
      </c>
      <c r="G29" s="16">
        <f t="shared" si="2"/>
        <v>0</v>
      </c>
      <c r="H29" s="16">
        <f t="shared" si="3"/>
        <v>0</v>
      </c>
    </row>
    <row r="30" spans="1:8" ht="15" customHeight="1" x14ac:dyDescent="0.25">
      <c r="A30" s="13" t="s">
        <v>210</v>
      </c>
      <c r="B30" s="13" t="s">
        <v>222</v>
      </c>
      <c r="C30" s="14">
        <v>11559</v>
      </c>
      <c r="D30" s="14">
        <v>661</v>
      </c>
      <c r="E30" s="14">
        <f t="shared" si="0"/>
        <v>12220</v>
      </c>
      <c r="F30" s="15">
        <f t="shared" si="1"/>
        <v>0</v>
      </c>
      <c r="G30" s="16">
        <f t="shared" si="2"/>
        <v>0</v>
      </c>
      <c r="H30" s="16">
        <f t="shared" si="3"/>
        <v>0</v>
      </c>
    </row>
    <row r="31" spans="1:8" ht="15" customHeight="1" x14ac:dyDescent="0.25">
      <c r="A31" s="13" t="s">
        <v>210</v>
      </c>
      <c r="B31" s="13" t="s">
        <v>223</v>
      </c>
      <c r="C31" s="14">
        <v>19770</v>
      </c>
      <c r="D31" s="14">
        <v>1130</v>
      </c>
      <c r="E31" s="14">
        <f t="shared" si="0"/>
        <v>20900</v>
      </c>
      <c r="F31" s="15">
        <f t="shared" si="1"/>
        <v>0</v>
      </c>
      <c r="G31" s="16">
        <f t="shared" si="2"/>
        <v>0</v>
      </c>
      <c r="H31" s="16">
        <f t="shared" si="3"/>
        <v>0</v>
      </c>
    </row>
    <row r="32" spans="1:8" ht="15" customHeight="1" x14ac:dyDescent="0.25">
      <c r="A32" s="13" t="s">
        <v>210</v>
      </c>
      <c r="B32" s="13" t="s">
        <v>224</v>
      </c>
      <c r="C32" s="14">
        <v>33760</v>
      </c>
      <c r="D32" s="14">
        <v>1930</v>
      </c>
      <c r="E32" s="14">
        <f t="shared" si="0"/>
        <v>35690</v>
      </c>
      <c r="F32" s="15">
        <f t="shared" si="1"/>
        <v>0</v>
      </c>
      <c r="G32" s="16">
        <f t="shared" si="2"/>
        <v>0</v>
      </c>
      <c r="H32" s="16">
        <f t="shared" si="3"/>
        <v>0</v>
      </c>
    </row>
    <row r="33" spans="1:8" ht="15" customHeight="1" x14ac:dyDescent="0.25">
      <c r="A33" s="13" t="s">
        <v>225</v>
      </c>
      <c r="B33" s="13" t="s">
        <v>226</v>
      </c>
      <c r="C33" s="14">
        <v>1505</v>
      </c>
      <c r="D33" s="14">
        <v>86</v>
      </c>
      <c r="E33" s="14">
        <f t="shared" si="0"/>
        <v>1591</v>
      </c>
      <c r="F33" s="15">
        <f t="shared" si="1"/>
        <v>0</v>
      </c>
      <c r="G33" s="16">
        <f t="shared" si="2"/>
        <v>0</v>
      </c>
      <c r="H33" s="16">
        <f t="shared" si="3"/>
        <v>0</v>
      </c>
    </row>
    <row r="34" spans="1:8" ht="15" customHeight="1" x14ac:dyDescent="0.25">
      <c r="A34" s="13" t="s">
        <v>225</v>
      </c>
      <c r="B34" s="13" t="s">
        <v>227</v>
      </c>
      <c r="C34" s="14">
        <v>1745</v>
      </c>
      <c r="D34" s="14">
        <v>100</v>
      </c>
      <c r="E34" s="14">
        <f t="shared" si="0"/>
        <v>1845</v>
      </c>
      <c r="F34" s="15">
        <f t="shared" si="1"/>
        <v>0</v>
      </c>
      <c r="G34" s="16">
        <f t="shared" si="2"/>
        <v>0</v>
      </c>
      <c r="H34" s="16">
        <f t="shared" si="3"/>
        <v>0</v>
      </c>
    </row>
    <row r="35" spans="1:8" ht="15" customHeight="1" x14ac:dyDescent="0.25">
      <c r="A35" s="13" t="s">
        <v>225</v>
      </c>
      <c r="B35" s="13" t="s">
        <v>228</v>
      </c>
      <c r="C35" s="14">
        <v>1921</v>
      </c>
      <c r="D35" s="14">
        <v>110</v>
      </c>
      <c r="E35" s="14">
        <f t="shared" si="0"/>
        <v>2031</v>
      </c>
      <c r="F35" s="15">
        <f t="shared" si="1"/>
        <v>0</v>
      </c>
      <c r="G35" s="16">
        <f t="shared" si="2"/>
        <v>0</v>
      </c>
      <c r="H35" s="16">
        <f t="shared" si="3"/>
        <v>0</v>
      </c>
    </row>
    <row r="36" spans="1:8" ht="15" customHeight="1" x14ac:dyDescent="0.25">
      <c r="A36" s="13" t="s">
        <v>225</v>
      </c>
      <c r="B36" s="13" t="s">
        <v>229</v>
      </c>
      <c r="C36" s="14">
        <v>3092</v>
      </c>
      <c r="D36" s="14">
        <v>177</v>
      </c>
      <c r="E36" s="14">
        <f t="shared" si="0"/>
        <v>3269</v>
      </c>
      <c r="F36" s="15">
        <f t="shared" si="1"/>
        <v>0</v>
      </c>
      <c r="G36" s="16">
        <f t="shared" si="2"/>
        <v>0</v>
      </c>
      <c r="H36" s="16">
        <f t="shared" si="3"/>
        <v>0</v>
      </c>
    </row>
    <row r="37" spans="1:8" ht="15" customHeight="1" x14ac:dyDescent="0.25">
      <c r="A37" s="13" t="s">
        <v>225</v>
      </c>
      <c r="B37" s="13" t="s">
        <v>230</v>
      </c>
      <c r="C37" s="14">
        <v>5803</v>
      </c>
      <c r="D37" s="14">
        <v>332</v>
      </c>
      <c r="E37" s="14">
        <f t="shared" si="0"/>
        <v>6135</v>
      </c>
      <c r="F37" s="15">
        <f t="shared" ref="F37:F68" si="4">$A$2</f>
        <v>0</v>
      </c>
      <c r="G37" s="16">
        <f t="shared" ref="G37:G68" si="5">F37*C37</f>
        <v>0</v>
      </c>
      <c r="H37" s="16">
        <f t="shared" si="3"/>
        <v>0</v>
      </c>
    </row>
    <row r="38" spans="1:8" ht="15" customHeight="1" x14ac:dyDescent="0.25">
      <c r="A38" s="13" t="s">
        <v>225</v>
      </c>
      <c r="B38" s="13" t="s">
        <v>231</v>
      </c>
      <c r="C38" s="14">
        <v>10103</v>
      </c>
      <c r="D38" s="14">
        <v>578</v>
      </c>
      <c r="E38" s="14">
        <f t="shared" si="0"/>
        <v>10681</v>
      </c>
      <c r="F38" s="15">
        <f t="shared" si="4"/>
        <v>0</v>
      </c>
      <c r="G38" s="16">
        <f t="shared" si="5"/>
        <v>0</v>
      </c>
      <c r="H38" s="16">
        <f t="shared" si="3"/>
        <v>0</v>
      </c>
    </row>
    <row r="39" spans="1:8" ht="15" customHeight="1" x14ac:dyDescent="0.25">
      <c r="A39" s="13" t="s">
        <v>225</v>
      </c>
      <c r="B39" s="13" t="s">
        <v>232</v>
      </c>
      <c r="C39" s="14">
        <v>17589</v>
      </c>
      <c r="D39" s="14">
        <v>1006</v>
      </c>
      <c r="E39" s="14">
        <f t="shared" si="0"/>
        <v>18595</v>
      </c>
      <c r="F39" s="15">
        <f t="shared" si="4"/>
        <v>0</v>
      </c>
      <c r="G39" s="16">
        <f t="shared" si="5"/>
        <v>0</v>
      </c>
      <c r="H39" s="16">
        <f t="shared" si="3"/>
        <v>0</v>
      </c>
    </row>
    <row r="40" spans="1:8" ht="15" customHeight="1" x14ac:dyDescent="0.25">
      <c r="A40" s="13" t="s">
        <v>225</v>
      </c>
      <c r="B40" s="13" t="s">
        <v>233</v>
      </c>
      <c r="C40" s="14">
        <v>29045</v>
      </c>
      <c r="D40" s="14">
        <v>1660</v>
      </c>
      <c r="E40" s="14">
        <f t="shared" si="0"/>
        <v>30705</v>
      </c>
      <c r="F40" s="15">
        <f t="shared" si="4"/>
        <v>0</v>
      </c>
      <c r="G40" s="16">
        <f t="shared" si="5"/>
        <v>0</v>
      </c>
      <c r="H40" s="16">
        <f t="shared" si="3"/>
        <v>0</v>
      </c>
    </row>
    <row r="41" spans="1:8" ht="15" customHeight="1" x14ac:dyDescent="0.25">
      <c r="A41" s="13" t="s">
        <v>234</v>
      </c>
      <c r="B41" s="13" t="s">
        <v>235</v>
      </c>
      <c r="C41" s="14">
        <v>1290</v>
      </c>
      <c r="D41" s="14">
        <v>74</v>
      </c>
      <c r="E41" s="14">
        <f t="shared" si="0"/>
        <v>1364</v>
      </c>
      <c r="F41" s="15">
        <f t="shared" si="4"/>
        <v>0</v>
      </c>
      <c r="G41" s="16">
        <f t="shared" si="5"/>
        <v>0</v>
      </c>
      <c r="H41" s="16">
        <f t="shared" si="3"/>
        <v>0</v>
      </c>
    </row>
    <row r="42" spans="1:8" ht="15" customHeight="1" x14ac:dyDescent="0.25">
      <c r="A42" s="13" t="s">
        <v>234</v>
      </c>
      <c r="B42" s="13" t="s">
        <v>236</v>
      </c>
      <c r="C42" s="14">
        <v>1629</v>
      </c>
      <c r="D42" s="14">
        <v>94</v>
      </c>
      <c r="E42" s="14">
        <f t="shared" si="0"/>
        <v>1723</v>
      </c>
      <c r="F42" s="15">
        <f t="shared" si="4"/>
        <v>0</v>
      </c>
      <c r="G42" s="16">
        <f t="shared" si="5"/>
        <v>0</v>
      </c>
      <c r="H42" s="16">
        <f t="shared" si="3"/>
        <v>0</v>
      </c>
    </row>
    <row r="43" spans="1:8" ht="15" customHeight="1" x14ac:dyDescent="0.25">
      <c r="A43" s="13" t="s">
        <v>234</v>
      </c>
      <c r="B43" s="13" t="s">
        <v>237</v>
      </c>
      <c r="C43" s="14">
        <v>1642</v>
      </c>
      <c r="D43" s="14">
        <v>94</v>
      </c>
      <c r="E43" s="14">
        <f t="shared" si="0"/>
        <v>1736</v>
      </c>
      <c r="F43" s="15">
        <f t="shared" si="4"/>
        <v>0</v>
      </c>
      <c r="G43" s="16">
        <f t="shared" si="5"/>
        <v>0</v>
      </c>
      <c r="H43" s="16">
        <f t="shared" si="3"/>
        <v>0</v>
      </c>
    </row>
    <row r="44" spans="1:8" ht="15" customHeight="1" x14ac:dyDescent="0.25">
      <c r="A44" s="13" t="s">
        <v>234</v>
      </c>
      <c r="B44" s="13" t="s">
        <v>238</v>
      </c>
      <c r="C44" s="14">
        <v>2178</v>
      </c>
      <c r="D44" s="14">
        <v>125</v>
      </c>
      <c r="E44" s="14">
        <f t="shared" si="0"/>
        <v>2303</v>
      </c>
      <c r="F44" s="15">
        <f t="shared" si="4"/>
        <v>0</v>
      </c>
      <c r="G44" s="16">
        <f t="shared" si="5"/>
        <v>0</v>
      </c>
      <c r="H44" s="16">
        <f t="shared" si="3"/>
        <v>0</v>
      </c>
    </row>
    <row r="45" spans="1:8" ht="15" customHeight="1" x14ac:dyDescent="0.25">
      <c r="A45" s="13" t="s">
        <v>234</v>
      </c>
      <c r="B45" s="13" t="s">
        <v>239</v>
      </c>
      <c r="C45" s="14">
        <v>2198</v>
      </c>
      <c r="D45" s="14">
        <v>28</v>
      </c>
      <c r="E45" s="14">
        <f t="shared" si="0"/>
        <v>2226</v>
      </c>
      <c r="F45" s="15">
        <f t="shared" si="4"/>
        <v>0</v>
      </c>
      <c r="G45" s="16">
        <f t="shared" si="5"/>
        <v>0</v>
      </c>
      <c r="H45" s="16">
        <f t="shared" si="3"/>
        <v>0</v>
      </c>
    </row>
    <row r="46" spans="1:8" ht="15" customHeight="1" x14ac:dyDescent="0.25">
      <c r="A46" s="13" t="s">
        <v>234</v>
      </c>
      <c r="B46" s="13" t="s">
        <v>240</v>
      </c>
      <c r="C46" s="14">
        <v>2323</v>
      </c>
      <c r="D46" s="14">
        <v>133</v>
      </c>
      <c r="E46" s="14">
        <f t="shared" si="0"/>
        <v>2456</v>
      </c>
      <c r="F46" s="15">
        <f t="shared" si="4"/>
        <v>0</v>
      </c>
      <c r="G46" s="16">
        <f t="shared" si="5"/>
        <v>0</v>
      </c>
      <c r="H46" s="16">
        <f t="shared" si="3"/>
        <v>0</v>
      </c>
    </row>
    <row r="47" spans="1:8" ht="15" customHeight="1" x14ac:dyDescent="0.25">
      <c r="A47" s="13" t="s">
        <v>234</v>
      </c>
      <c r="B47" s="13" t="s">
        <v>241</v>
      </c>
      <c r="C47" s="14">
        <v>3166</v>
      </c>
      <c r="D47" s="14">
        <v>181</v>
      </c>
      <c r="E47" s="14">
        <f t="shared" si="0"/>
        <v>3347</v>
      </c>
      <c r="F47" s="15">
        <f t="shared" si="4"/>
        <v>0</v>
      </c>
      <c r="G47" s="16">
        <f t="shared" si="5"/>
        <v>0</v>
      </c>
      <c r="H47" s="16">
        <f t="shared" si="3"/>
        <v>0</v>
      </c>
    </row>
    <row r="48" spans="1:8" ht="15" customHeight="1" x14ac:dyDescent="0.25">
      <c r="A48" s="13" t="s">
        <v>234</v>
      </c>
      <c r="B48" s="13" t="s">
        <v>242</v>
      </c>
      <c r="C48" s="14">
        <v>3730</v>
      </c>
      <c r="D48" s="14">
        <v>214</v>
      </c>
      <c r="E48" s="14">
        <f t="shared" si="0"/>
        <v>3944</v>
      </c>
      <c r="F48" s="15">
        <f t="shared" si="4"/>
        <v>0</v>
      </c>
      <c r="G48" s="16">
        <f t="shared" si="5"/>
        <v>0</v>
      </c>
      <c r="H48" s="16">
        <f t="shared" si="3"/>
        <v>0</v>
      </c>
    </row>
    <row r="49" spans="1:8" ht="15" customHeight="1" x14ac:dyDescent="0.25">
      <c r="A49" s="13" t="s">
        <v>234</v>
      </c>
      <c r="B49" s="13" t="s">
        <v>243</v>
      </c>
      <c r="C49" s="14">
        <v>6761</v>
      </c>
      <c r="D49" s="14">
        <v>387</v>
      </c>
      <c r="E49" s="14">
        <f t="shared" si="0"/>
        <v>7148</v>
      </c>
      <c r="F49" s="15">
        <f t="shared" si="4"/>
        <v>0</v>
      </c>
      <c r="G49" s="16">
        <f t="shared" si="5"/>
        <v>0</v>
      </c>
      <c r="H49" s="16">
        <f t="shared" si="3"/>
        <v>0</v>
      </c>
    </row>
    <row r="50" spans="1:8" ht="15" customHeight="1" x14ac:dyDescent="0.25">
      <c r="A50" s="13" t="s">
        <v>234</v>
      </c>
      <c r="B50" s="13" t="s">
        <v>244</v>
      </c>
      <c r="C50" s="14">
        <v>15077</v>
      </c>
      <c r="D50" s="14">
        <v>862</v>
      </c>
      <c r="E50" s="14">
        <f t="shared" si="0"/>
        <v>15939</v>
      </c>
      <c r="F50" s="15">
        <f t="shared" si="4"/>
        <v>0</v>
      </c>
      <c r="G50" s="16">
        <f t="shared" si="5"/>
        <v>0</v>
      </c>
      <c r="H50" s="16">
        <f t="shared" si="3"/>
        <v>0</v>
      </c>
    </row>
    <row r="51" spans="1:8" ht="15" customHeight="1" x14ac:dyDescent="0.25">
      <c r="A51" s="13" t="s">
        <v>234</v>
      </c>
      <c r="B51" s="13" t="s">
        <v>245</v>
      </c>
      <c r="C51" s="14">
        <v>22269</v>
      </c>
      <c r="D51" s="14">
        <v>1273</v>
      </c>
      <c r="E51" s="14">
        <f t="shared" si="0"/>
        <v>23542</v>
      </c>
      <c r="F51" s="15">
        <f t="shared" si="4"/>
        <v>0</v>
      </c>
      <c r="G51" s="16">
        <f t="shared" si="5"/>
        <v>0</v>
      </c>
      <c r="H51" s="16">
        <f t="shared" si="3"/>
        <v>0</v>
      </c>
    </row>
    <row r="52" spans="1:8" ht="15" customHeight="1" x14ac:dyDescent="0.25">
      <c r="A52" s="13" t="s">
        <v>234</v>
      </c>
      <c r="B52" s="13" t="s">
        <v>246</v>
      </c>
      <c r="C52" s="14">
        <v>37580</v>
      </c>
      <c r="D52" s="14">
        <v>2148</v>
      </c>
      <c r="E52" s="14">
        <f t="shared" si="0"/>
        <v>39728</v>
      </c>
      <c r="F52" s="15">
        <f t="shared" si="4"/>
        <v>0</v>
      </c>
      <c r="G52" s="16">
        <f t="shared" si="5"/>
        <v>0</v>
      </c>
      <c r="H52" s="16">
        <f t="shared" si="3"/>
        <v>0</v>
      </c>
    </row>
    <row r="53" spans="1:8" ht="15" customHeight="1" x14ac:dyDescent="0.25">
      <c r="A53" s="13" t="s">
        <v>234</v>
      </c>
      <c r="B53" s="13" t="s">
        <v>247</v>
      </c>
      <c r="C53" s="14">
        <v>78989</v>
      </c>
      <c r="D53" s="14">
        <v>4514</v>
      </c>
      <c r="E53" s="14">
        <f t="shared" si="0"/>
        <v>83503</v>
      </c>
      <c r="F53" s="15">
        <f t="shared" si="4"/>
        <v>0</v>
      </c>
      <c r="G53" s="16">
        <f t="shared" si="5"/>
        <v>0</v>
      </c>
      <c r="H53" s="16">
        <f t="shared" si="3"/>
        <v>0</v>
      </c>
    </row>
    <row r="54" spans="1:8" ht="15" customHeight="1" x14ac:dyDescent="0.25">
      <c r="A54" s="13" t="s">
        <v>248</v>
      </c>
      <c r="B54" s="13" t="s">
        <v>249</v>
      </c>
      <c r="C54" s="14">
        <v>1959</v>
      </c>
      <c r="D54" s="14">
        <v>112</v>
      </c>
      <c r="E54" s="14">
        <f t="shared" si="0"/>
        <v>2071</v>
      </c>
      <c r="F54" s="15">
        <f t="shared" si="4"/>
        <v>0</v>
      </c>
      <c r="G54" s="16">
        <f t="shared" si="5"/>
        <v>0</v>
      </c>
      <c r="H54" s="16">
        <f t="shared" si="3"/>
        <v>0</v>
      </c>
    </row>
    <row r="55" spans="1:8" ht="15" customHeight="1" x14ac:dyDescent="0.25">
      <c r="A55" s="13" t="s">
        <v>248</v>
      </c>
      <c r="B55" s="13" t="s">
        <v>250</v>
      </c>
      <c r="C55" s="14">
        <v>2225</v>
      </c>
      <c r="D55" s="14">
        <v>128</v>
      </c>
      <c r="E55" s="14">
        <f t="shared" si="0"/>
        <v>2353</v>
      </c>
      <c r="F55" s="15">
        <f t="shared" si="4"/>
        <v>0</v>
      </c>
      <c r="G55" s="16">
        <f t="shared" si="5"/>
        <v>0</v>
      </c>
      <c r="H55" s="16">
        <f t="shared" si="3"/>
        <v>0</v>
      </c>
    </row>
    <row r="56" spans="1:8" ht="15" customHeight="1" x14ac:dyDescent="0.25">
      <c r="A56" s="13" t="s">
        <v>248</v>
      </c>
      <c r="B56" s="13" t="s">
        <v>251</v>
      </c>
      <c r="C56" s="14">
        <v>2916</v>
      </c>
      <c r="D56" s="14">
        <v>167</v>
      </c>
      <c r="E56" s="14">
        <f t="shared" si="0"/>
        <v>3083</v>
      </c>
      <c r="F56" s="15">
        <f t="shared" si="4"/>
        <v>0</v>
      </c>
      <c r="G56" s="16">
        <f t="shared" si="5"/>
        <v>0</v>
      </c>
      <c r="H56" s="16">
        <f t="shared" si="3"/>
        <v>0</v>
      </c>
    </row>
    <row r="57" spans="1:8" ht="15" customHeight="1" x14ac:dyDescent="0.25">
      <c r="A57" s="13" t="s">
        <v>248</v>
      </c>
      <c r="B57" s="13" t="s">
        <v>252</v>
      </c>
      <c r="C57" s="14">
        <v>3138</v>
      </c>
      <c r="D57" s="14">
        <v>180</v>
      </c>
      <c r="E57" s="14">
        <f t="shared" si="0"/>
        <v>3318</v>
      </c>
      <c r="F57" s="15">
        <f t="shared" si="4"/>
        <v>0</v>
      </c>
      <c r="G57" s="16">
        <f t="shared" si="5"/>
        <v>0</v>
      </c>
      <c r="H57" s="16">
        <f t="shared" si="3"/>
        <v>0</v>
      </c>
    </row>
    <row r="58" spans="1:8" ht="15" customHeight="1" x14ac:dyDescent="0.25">
      <c r="A58" s="13" t="s">
        <v>248</v>
      </c>
      <c r="B58" s="13" t="s">
        <v>253</v>
      </c>
      <c r="C58" s="14">
        <v>6309</v>
      </c>
      <c r="D58" s="14">
        <v>361</v>
      </c>
      <c r="E58" s="14">
        <f t="shared" si="0"/>
        <v>6670</v>
      </c>
      <c r="F58" s="15">
        <f t="shared" si="4"/>
        <v>0</v>
      </c>
      <c r="G58" s="16">
        <f t="shared" si="5"/>
        <v>0</v>
      </c>
      <c r="H58" s="16">
        <f t="shared" si="3"/>
        <v>0</v>
      </c>
    </row>
    <row r="59" spans="1:8" ht="15" customHeight="1" x14ac:dyDescent="0.25">
      <c r="A59" s="13" t="s">
        <v>248</v>
      </c>
      <c r="B59" s="13" t="s">
        <v>254</v>
      </c>
      <c r="C59" s="14">
        <v>12828</v>
      </c>
      <c r="D59" s="14">
        <v>734</v>
      </c>
      <c r="E59" s="14">
        <f t="shared" si="0"/>
        <v>13562</v>
      </c>
      <c r="F59" s="15">
        <f t="shared" si="4"/>
        <v>0</v>
      </c>
      <c r="G59" s="16">
        <f t="shared" si="5"/>
        <v>0</v>
      </c>
      <c r="H59" s="16">
        <f t="shared" si="3"/>
        <v>0</v>
      </c>
    </row>
    <row r="60" spans="1:8" ht="15" customHeight="1" x14ac:dyDescent="0.25">
      <c r="A60" s="13" t="s">
        <v>248</v>
      </c>
      <c r="B60" s="13" t="s">
        <v>255</v>
      </c>
      <c r="C60" s="14">
        <v>23171</v>
      </c>
      <c r="D60" s="14">
        <v>1325</v>
      </c>
      <c r="E60" s="14">
        <f t="shared" si="0"/>
        <v>24496</v>
      </c>
      <c r="F60" s="15">
        <f t="shared" si="4"/>
        <v>0</v>
      </c>
      <c r="G60" s="16">
        <f t="shared" si="5"/>
        <v>0</v>
      </c>
      <c r="H60" s="16">
        <f t="shared" si="3"/>
        <v>0</v>
      </c>
    </row>
    <row r="61" spans="1:8" ht="15" customHeight="1" x14ac:dyDescent="0.25">
      <c r="A61" s="13" t="s">
        <v>256</v>
      </c>
      <c r="B61" s="13" t="s">
        <v>257</v>
      </c>
      <c r="C61" s="14">
        <v>4410</v>
      </c>
      <c r="D61" s="14">
        <v>252</v>
      </c>
      <c r="E61" s="14">
        <f t="shared" si="0"/>
        <v>4662</v>
      </c>
      <c r="F61" s="15">
        <f t="shared" si="4"/>
        <v>0</v>
      </c>
      <c r="G61" s="16">
        <f t="shared" si="5"/>
        <v>0</v>
      </c>
      <c r="H61" s="16">
        <f t="shared" si="3"/>
        <v>0</v>
      </c>
    </row>
    <row r="62" spans="1:8" ht="15" customHeight="1" x14ac:dyDescent="0.25">
      <c r="A62" s="13" t="s">
        <v>256</v>
      </c>
      <c r="B62" s="13" t="s">
        <v>258</v>
      </c>
      <c r="C62" s="14">
        <v>8166</v>
      </c>
      <c r="D62" s="14">
        <v>467</v>
      </c>
      <c r="E62" s="14">
        <f t="shared" si="0"/>
        <v>8633</v>
      </c>
      <c r="F62" s="15">
        <f t="shared" si="4"/>
        <v>0</v>
      </c>
      <c r="G62" s="16">
        <f t="shared" si="5"/>
        <v>0</v>
      </c>
      <c r="H62" s="16">
        <f t="shared" si="3"/>
        <v>0</v>
      </c>
    </row>
    <row r="63" spans="1:8" ht="15" customHeight="1" x14ac:dyDescent="0.25">
      <c r="A63" s="13" t="s">
        <v>256</v>
      </c>
      <c r="B63" s="13" t="s">
        <v>259</v>
      </c>
      <c r="C63" s="14">
        <v>11964</v>
      </c>
      <c r="D63" s="14">
        <v>684</v>
      </c>
      <c r="E63" s="14">
        <f t="shared" si="0"/>
        <v>12648</v>
      </c>
      <c r="F63" s="15">
        <f t="shared" si="4"/>
        <v>0</v>
      </c>
      <c r="G63" s="16">
        <f t="shared" si="5"/>
        <v>0</v>
      </c>
      <c r="H63" s="16">
        <f t="shared" si="3"/>
        <v>0</v>
      </c>
    </row>
    <row r="64" spans="1:8" ht="15" customHeight="1" x14ac:dyDescent="0.25">
      <c r="A64" s="13" t="s">
        <v>256</v>
      </c>
      <c r="B64" s="13" t="s">
        <v>260</v>
      </c>
      <c r="C64" s="14">
        <v>18940</v>
      </c>
      <c r="D64" s="14">
        <v>1083</v>
      </c>
      <c r="E64" s="14">
        <f t="shared" si="0"/>
        <v>20023</v>
      </c>
      <c r="F64" s="15">
        <f t="shared" si="4"/>
        <v>0</v>
      </c>
      <c r="G64" s="16">
        <f t="shared" si="5"/>
        <v>0</v>
      </c>
      <c r="H64" s="16">
        <f t="shared" si="3"/>
        <v>0</v>
      </c>
    </row>
    <row r="65" spans="1:8" ht="15" customHeight="1" x14ac:dyDescent="0.25">
      <c r="A65" s="13" t="s">
        <v>256</v>
      </c>
      <c r="B65" s="13" t="s">
        <v>261</v>
      </c>
      <c r="C65" s="14">
        <v>29591</v>
      </c>
      <c r="D65" s="14">
        <v>1691</v>
      </c>
      <c r="E65" s="14">
        <f t="shared" si="0"/>
        <v>31282</v>
      </c>
      <c r="F65" s="15">
        <f t="shared" si="4"/>
        <v>0</v>
      </c>
      <c r="G65" s="16">
        <f t="shared" si="5"/>
        <v>0</v>
      </c>
      <c r="H65" s="16">
        <f t="shared" si="3"/>
        <v>0</v>
      </c>
    </row>
    <row r="66" spans="1:8" ht="15" customHeight="1" x14ac:dyDescent="0.25">
      <c r="A66" s="13" t="s">
        <v>256</v>
      </c>
      <c r="B66" s="13" t="s">
        <v>262</v>
      </c>
      <c r="C66" s="14">
        <v>47758</v>
      </c>
      <c r="D66" s="14">
        <v>2729</v>
      </c>
      <c r="E66" s="14">
        <f t="shared" si="0"/>
        <v>50487</v>
      </c>
      <c r="F66" s="15">
        <f t="shared" si="4"/>
        <v>0</v>
      </c>
      <c r="G66" s="16">
        <f t="shared" si="5"/>
        <v>0</v>
      </c>
      <c r="H66" s="16">
        <f t="shared" si="3"/>
        <v>0</v>
      </c>
    </row>
    <row r="67" spans="1:8" ht="15" customHeight="1" x14ac:dyDescent="0.25">
      <c r="A67" s="13" t="s">
        <v>256</v>
      </c>
      <c r="B67" s="13" t="s">
        <v>263</v>
      </c>
      <c r="C67" s="14">
        <v>75942</v>
      </c>
      <c r="D67" s="14">
        <v>4340</v>
      </c>
      <c r="E67" s="14">
        <f t="shared" si="0"/>
        <v>80282</v>
      </c>
      <c r="F67" s="15">
        <f t="shared" si="4"/>
        <v>0</v>
      </c>
      <c r="G67" s="16">
        <f t="shared" si="5"/>
        <v>0</v>
      </c>
      <c r="H67" s="16">
        <f t="shared" si="3"/>
        <v>0</v>
      </c>
    </row>
    <row r="68" spans="1:8" ht="15" customHeight="1" x14ac:dyDescent="0.25">
      <c r="A68" s="13" t="s">
        <v>264</v>
      </c>
      <c r="B68" s="13" t="s">
        <v>265</v>
      </c>
      <c r="C68" s="14">
        <v>10465</v>
      </c>
      <c r="D68" s="14">
        <v>598</v>
      </c>
      <c r="E68" s="14">
        <f t="shared" si="0"/>
        <v>11063</v>
      </c>
      <c r="F68" s="15">
        <f t="shared" si="4"/>
        <v>0</v>
      </c>
      <c r="G68" s="16">
        <f t="shared" si="5"/>
        <v>0</v>
      </c>
      <c r="H68" s="16">
        <f t="shared" si="3"/>
        <v>0</v>
      </c>
    </row>
    <row r="69" spans="1:8" ht="15" customHeight="1" x14ac:dyDescent="0.25">
      <c r="A69" s="13" t="s">
        <v>264</v>
      </c>
      <c r="B69" s="13" t="s">
        <v>266</v>
      </c>
      <c r="C69" s="14">
        <v>14691</v>
      </c>
      <c r="D69" s="14">
        <v>840</v>
      </c>
      <c r="E69" s="14">
        <f t="shared" ref="E69:E132" si="6">C69+D69</f>
        <v>15531</v>
      </c>
      <c r="F69" s="15">
        <f t="shared" ref="F69:F100" si="7">$A$2</f>
        <v>0</v>
      </c>
      <c r="G69" s="16">
        <f t="shared" ref="G69:G100" si="8">F69*C69</f>
        <v>0</v>
      </c>
      <c r="H69" s="16">
        <f t="shared" si="3"/>
        <v>0</v>
      </c>
    </row>
    <row r="70" spans="1:8" ht="15" customHeight="1" x14ac:dyDescent="0.25">
      <c r="A70" s="13" t="s">
        <v>264</v>
      </c>
      <c r="B70" s="13" t="s">
        <v>267</v>
      </c>
      <c r="C70" s="14">
        <v>18743</v>
      </c>
      <c r="D70" s="14">
        <v>1071</v>
      </c>
      <c r="E70" s="14">
        <f t="shared" si="6"/>
        <v>19814</v>
      </c>
      <c r="F70" s="15">
        <f t="shared" si="7"/>
        <v>0</v>
      </c>
      <c r="G70" s="16">
        <f t="shared" si="8"/>
        <v>0</v>
      </c>
      <c r="H70" s="16">
        <f t="shared" ref="H70:H133" si="9">E70*F70</f>
        <v>0</v>
      </c>
    </row>
    <row r="71" spans="1:8" ht="15" customHeight="1" x14ac:dyDescent="0.25">
      <c r="A71" s="13" t="s">
        <v>264</v>
      </c>
      <c r="B71" s="13" t="s">
        <v>268</v>
      </c>
      <c r="C71" s="14">
        <v>21317</v>
      </c>
      <c r="D71" s="14">
        <v>1219</v>
      </c>
      <c r="E71" s="14">
        <f t="shared" si="6"/>
        <v>22536</v>
      </c>
      <c r="F71" s="15">
        <f t="shared" si="7"/>
        <v>0</v>
      </c>
      <c r="G71" s="16">
        <f t="shared" si="8"/>
        <v>0</v>
      </c>
      <c r="H71" s="16">
        <f t="shared" si="9"/>
        <v>0</v>
      </c>
    </row>
    <row r="72" spans="1:8" ht="15" customHeight="1" x14ac:dyDescent="0.25">
      <c r="A72" s="13" t="s">
        <v>264</v>
      </c>
      <c r="B72" s="13" t="s">
        <v>269</v>
      </c>
      <c r="C72" s="14">
        <v>59802</v>
      </c>
      <c r="D72" s="14">
        <v>3418</v>
      </c>
      <c r="E72" s="14">
        <f t="shared" si="6"/>
        <v>63220</v>
      </c>
      <c r="F72" s="15">
        <f t="shared" si="7"/>
        <v>0</v>
      </c>
      <c r="G72" s="16">
        <f t="shared" si="8"/>
        <v>0</v>
      </c>
      <c r="H72" s="16">
        <f t="shared" si="9"/>
        <v>0</v>
      </c>
    </row>
    <row r="73" spans="1:8" ht="15" customHeight="1" x14ac:dyDescent="0.25">
      <c r="A73" s="13" t="s">
        <v>264</v>
      </c>
      <c r="B73" s="13" t="s">
        <v>270</v>
      </c>
      <c r="C73" s="14">
        <v>97276</v>
      </c>
      <c r="D73" s="14">
        <v>5559</v>
      </c>
      <c r="E73" s="14">
        <f t="shared" si="6"/>
        <v>102835</v>
      </c>
      <c r="F73" s="15">
        <f t="shared" si="7"/>
        <v>0</v>
      </c>
      <c r="G73" s="16">
        <f t="shared" si="8"/>
        <v>0</v>
      </c>
      <c r="H73" s="16">
        <f t="shared" si="9"/>
        <v>0</v>
      </c>
    </row>
    <row r="74" spans="1:8" ht="15" customHeight="1" x14ac:dyDescent="0.25">
      <c r="A74" s="13" t="s">
        <v>271</v>
      </c>
      <c r="B74" s="13" t="s">
        <v>272</v>
      </c>
      <c r="C74" s="14">
        <v>8756</v>
      </c>
      <c r="D74" s="14">
        <v>501</v>
      </c>
      <c r="E74" s="14">
        <f t="shared" si="6"/>
        <v>9257</v>
      </c>
      <c r="F74" s="15">
        <f t="shared" si="7"/>
        <v>0</v>
      </c>
      <c r="G74" s="16">
        <f t="shared" si="8"/>
        <v>0</v>
      </c>
      <c r="H74" s="16">
        <f t="shared" si="9"/>
        <v>0</v>
      </c>
    </row>
    <row r="75" spans="1:8" ht="15" customHeight="1" x14ac:dyDescent="0.25">
      <c r="A75" s="13" t="s">
        <v>271</v>
      </c>
      <c r="B75" s="13" t="s">
        <v>273</v>
      </c>
      <c r="C75" s="14">
        <v>13532</v>
      </c>
      <c r="D75" s="14">
        <v>774</v>
      </c>
      <c r="E75" s="14">
        <f t="shared" si="6"/>
        <v>14306</v>
      </c>
      <c r="F75" s="15">
        <f t="shared" si="7"/>
        <v>0</v>
      </c>
      <c r="G75" s="16">
        <f t="shared" si="8"/>
        <v>0</v>
      </c>
      <c r="H75" s="16">
        <f t="shared" si="9"/>
        <v>0</v>
      </c>
    </row>
    <row r="76" spans="1:8" ht="15" customHeight="1" x14ac:dyDescent="0.25">
      <c r="A76" s="13" t="s">
        <v>271</v>
      </c>
      <c r="B76" s="13" t="s">
        <v>274</v>
      </c>
      <c r="C76" s="14">
        <v>16671</v>
      </c>
      <c r="D76" s="14">
        <v>953</v>
      </c>
      <c r="E76" s="14">
        <f t="shared" si="6"/>
        <v>17624</v>
      </c>
      <c r="F76" s="15">
        <f t="shared" si="7"/>
        <v>0</v>
      </c>
      <c r="G76" s="16">
        <f t="shared" si="8"/>
        <v>0</v>
      </c>
      <c r="H76" s="16">
        <f t="shared" si="9"/>
        <v>0</v>
      </c>
    </row>
    <row r="77" spans="1:8" ht="15" customHeight="1" x14ac:dyDescent="0.25">
      <c r="A77" s="13" t="s">
        <v>271</v>
      </c>
      <c r="B77" s="13" t="s">
        <v>275</v>
      </c>
      <c r="C77" s="14">
        <v>22425</v>
      </c>
      <c r="D77" s="14">
        <v>1282</v>
      </c>
      <c r="E77" s="14">
        <f t="shared" si="6"/>
        <v>23707</v>
      </c>
      <c r="F77" s="15">
        <f t="shared" si="7"/>
        <v>0</v>
      </c>
      <c r="G77" s="16">
        <f t="shared" si="8"/>
        <v>0</v>
      </c>
      <c r="H77" s="16">
        <f t="shared" si="9"/>
        <v>0</v>
      </c>
    </row>
    <row r="78" spans="1:8" ht="15" customHeight="1" x14ac:dyDescent="0.25">
      <c r="A78" s="13" t="s">
        <v>271</v>
      </c>
      <c r="B78" s="13" t="s">
        <v>276</v>
      </c>
      <c r="C78" s="14">
        <v>49838</v>
      </c>
      <c r="D78" s="14">
        <v>2848</v>
      </c>
      <c r="E78" s="14">
        <f t="shared" si="6"/>
        <v>52686</v>
      </c>
      <c r="F78" s="15">
        <f t="shared" si="7"/>
        <v>0</v>
      </c>
      <c r="G78" s="16">
        <f t="shared" si="8"/>
        <v>0</v>
      </c>
      <c r="H78" s="16">
        <f t="shared" si="9"/>
        <v>0</v>
      </c>
    </row>
    <row r="79" spans="1:8" ht="15" customHeight="1" x14ac:dyDescent="0.25">
      <c r="A79" s="13" t="s">
        <v>271</v>
      </c>
      <c r="B79" s="13" t="s">
        <v>277</v>
      </c>
      <c r="C79" s="14">
        <v>77744</v>
      </c>
      <c r="D79" s="14">
        <v>4443</v>
      </c>
      <c r="E79" s="14">
        <f t="shared" si="6"/>
        <v>82187</v>
      </c>
      <c r="F79" s="15">
        <f t="shared" si="7"/>
        <v>0</v>
      </c>
      <c r="G79" s="16">
        <f t="shared" si="8"/>
        <v>0</v>
      </c>
      <c r="H79" s="16">
        <f t="shared" si="9"/>
        <v>0</v>
      </c>
    </row>
    <row r="80" spans="1:8" ht="15" customHeight="1" x14ac:dyDescent="0.25">
      <c r="A80" s="13" t="s">
        <v>278</v>
      </c>
      <c r="B80" s="13" t="s">
        <v>279</v>
      </c>
      <c r="C80" s="14">
        <v>7957</v>
      </c>
      <c r="D80" s="14">
        <v>455</v>
      </c>
      <c r="E80" s="14">
        <f t="shared" si="6"/>
        <v>8412</v>
      </c>
      <c r="F80" s="15">
        <f t="shared" si="7"/>
        <v>0</v>
      </c>
      <c r="G80" s="16">
        <f t="shared" si="8"/>
        <v>0</v>
      </c>
      <c r="H80" s="16">
        <f t="shared" si="9"/>
        <v>0</v>
      </c>
    </row>
    <row r="81" spans="1:8" ht="15" customHeight="1" x14ac:dyDescent="0.25">
      <c r="A81" s="13" t="s">
        <v>278</v>
      </c>
      <c r="B81" s="13" t="s">
        <v>280</v>
      </c>
      <c r="C81" s="14">
        <v>11623</v>
      </c>
      <c r="D81" s="14">
        <v>665</v>
      </c>
      <c r="E81" s="14">
        <f t="shared" si="6"/>
        <v>12288</v>
      </c>
      <c r="F81" s="15">
        <f t="shared" si="7"/>
        <v>0</v>
      </c>
      <c r="G81" s="16">
        <f t="shared" si="8"/>
        <v>0</v>
      </c>
      <c r="H81" s="16">
        <f t="shared" si="9"/>
        <v>0</v>
      </c>
    </row>
    <row r="82" spans="1:8" ht="15" customHeight="1" x14ac:dyDescent="0.25">
      <c r="A82" s="13" t="s">
        <v>278</v>
      </c>
      <c r="B82" s="13" t="s">
        <v>281</v>
      </c>
      <c r="C82" s="14">
        <v>14028</v>
      </c>
      <c r="D82" s="14">
        <v>802</v>
      </c>
      <c r="E82" s="14">
        <f t="shared" si="6"/>
        <v>14830</v>
      </c>
      <c r="F82" s="15">
        <f t="shared" si="7"/>
        <v>0</v>
      </c>
      <c r="G82" s="16">
        <f t="shared" si="8"/>
        <v>0</v>
      </c>
      <c r="H82" s="16">
        <f t="shared" si="9"/>
        <v>0</v>
      </c>
    </row>
    <row r="83" spans="1:8" ht="15" customHeight="1" x14ac:dyDescent="0.25">
      <c r="A83" s="13" t="s">
        <v>278</v>
      </c>
      <c r="B83" s="13" t="s">
        <v>282</v>
      </c>
      <c r="C83" s="14">
        <v>18633</v>
      </c>
      <c r="D83" s="14">
        <v>1065</v>
      </c>
      <c r="E83" s="14">
        <f t="shared" si="6"/>
        <v>19698</v>
      </c>
      <c r="F83" s="15">
        <f t="shared" si="7"/>
        <v>0</v>
      </c>
      <c r="G83" s="16">
        <f t="shared" si="8"/>
        <v>0</v>
      </c>
      <c r="H83" s="16">
        <f t="shared" si="9"/>
        <v>0</v>
      </c>
    </row>
    <row r="84" spans="1:8" ht="15" customHeight="1" x14ac:dyDescent="0.25">
      <c r="A84" s="13" t="s">
        <v>278</v>
      </c>
      <c r="B84" s="13" t="s">
        <v>283</v>
      </c>
      <c r="C84" s="14">
        <v>27673</v>
      </c>
      <c r="D84" s="14">
        <v>1582</v>
      </c>
      <c r="E84" s="14">
        <f t="shared" si="6"/>
        <v>29255</v>
      </c>
      <c r="F84" s="15">
        <f t="shared" si="7"/>
        <v>0</v>
      </c>
      <c r="G84" s="16">
        <f t="shared" si="8"/>
        <v>0</v>
      </c>
      <c r="H84" s="16">
        <f t="shared" si="9"/>
        <v>0</v>
      </c>
    </row>
    <row r="85" spans="1:8" ht="15" customHeight="1" x14ac:dyDescent="0.25">
      <c r="A85" s="13" t="s">
        <v>278</v>
      </c>
      <c r="B85" s="13" t="s">
        <v>284</v>
      </c>
      <c r="C85" s="14">
        <v>34591</v>
      </c>
      <c r="D85" s="14">
        <v>1977</v>
      </c>
      <c r="E85" s="14">
        <f t="shared" si="6"/>
        <v>36568</v>
      </c>
      <c r="F85" s="15">
        <f t="shared" si="7"/>
        <v>0</v>
      </c>
      <c r="G85" s="16">
        <f t="shared" si="8"/>
        <v>0</v>
      </c>
      <c r="H85" s="16">
        <f t="shared" si="9"/>
        <v>0</v>
      </c>
    </row>
    <row r="86" spans="1:8" ht="15" customHeight="1" x14ac:dyDescent="0.25">
      <c r="A86" s="13" t="s">
        <v>278</v>
      </c>
      <c r="B86" s="13" t="s">
        <v>285</v>
      </c>
      <c r="C86" s="14">
        <v>89926</v>
      </c>
      <c r="D86" s="14">
        <v>5139</v>
      </c>
      <c r="E86" s="14">
        <f t="shared" si="6"/>
        <v>95065</v>
      </c>
      <c r="F86" s="15">
        <f t="shared" si="7"/>
        <v>0</v>
      </c>
      <c r="G86" s="16">
        <f t="shared" si="8"/>
        <v>0</v>
      </c>
      <c r="H86" s="16">
        <f t="shared" si="9"/>
        <v>0</v>
      </c>
    </row>
    <row r="87" spans="1:8" ht="15" customHeight="1" x14ac:dyDescent="0.25">
      <c r="A87" s="13" t="s">
        <v>278</v>
      </c>
      <c r="B87" s="13" t="s">
        <v>286</v>
      </c>
      <c r="C87" s="14">
        <v>132042</v>
      </c>
      <c r="D87" s="14">
        <v>7546</v>
      </c>
      <c r="E87" s="14">
        <f t="shared" si="6"/>
        <v>139588</v>
      </c>
      <c r="F87" s="15">
        <f t="shared" si="7"/>
        <v>0</v>
      </c>
      <c r="G87" s="16">
        <f t="shared" si="8"/>
        <v>0</v>
      </c>
      <c r="H87" s="16">
        <f t="shared" si="9"/>
        <v>0</v>
      </c>
    </row>
    <row r="88" spans="1:8" ht="15" customHeight="1" x14ac:dyDescent="0.25">
      <c r="A88" s="13" t="s">
        <v>287</v>
      </c>
      <c r="B88" s="13" t="s">
        <v>288</v>
      </c>
      <c r="C88" s="14">
        <v>884</v>
      </c>
      <c r="D88" s="14">
        <v>51</v>
      </c>
      <c r="E88" s="14">
        <f t="shared" si="6"/>
        <v>935</v>
      </c>
      <c r="F88" s="15">
        <f t="shared" si="7"/>
        <v>0</v>
      </c>
      <c r="G88" s="16">
        <f t="shared" si="8"/>
        <v>0</v>
      </c>
      <c r="H88" s="16">
        <f t="shared" si="9"/>
        <v>0</v>
      </c>
    </row>
    <row r="89" spans="1:8" ht="15" customHeight="1" x14ac:dyDescent="0.25">
      <c r="A89" s="13" t="s">
        <v>287</v>
      </c>
      <c r="B89" s="13" t="s">
        <v>289</v>
      </c>
      <c r="C89" s="14">
        <v>2091</v>
      </c>
      <c r="D89" s="14">
        <v>120</v>
      </c>
      <c r="E89" s="14">
        <f t="shared" si="6"/>
        <v>2211</v>
      </c>
      <c r="F89" s="15">
        <f t="shared" si="7"/>
        <v>0</v>
      </c>
      <c r="G89" s="16">
        <f t="shared" si="8"/>
        <v>0</v>
      </c>
      <c r="H89" s="16">
        <f t="shared" si="9"/>
        <v>0</v>
      </c>
    </row>
    <row r="90" spans="1:8" ht="15" customHeight="1" x14ac:dyDescent="0.25">
      <c r="A90" s="13" t="s">
        <v>287</v>
      </c>
      <c r="B90" s="13" t="s">
        <v>290</v>
      </c>
      <c r="C90" s="14">
        <v>2091</v>
      </c>
      <c r="D90" s="14">
        <v>120</v>
      </c>
      <c r="E90" s="14">
        <f t="shared" si="6"/>
        <v>2211</v>
      </c>
      <c r="F90" s="15">
        <f t="shared" si="7"/>
        <v>0</v>
      </c>
      <c r="G90" s="16">
        <f t="shared" si="8"/>
        <v>0</v>
      </c>
      <c r="H90" s="16">
        <f t="shared" si="9"/>
        <v>0</v>
      </c>
    </row>
    <row r="91" spans="1:8" ht="15" customHeight="1" x14ac:dyDescent="0.25">
      <c r="A91" s="13" t="s">
        <v>291</v>
      </c>
      <c r="B91" s="13" t="s">
        <v>292</v>
      </c>
      <c r="C91" s="14">
        <v>167</v>
      </c>
      <c r="D91" s="14">
        <v>10</v>
      </c>
      <c r="E91" s="14">
        <f t="shared" si="6"/>
        <v>177</v>
      </c>
      <c r="F91" s="15">
        <f t="shared" si="7"/>
        <v>0</v>
      </c>
      <c r="G91" s="16">
        <f t="shared" si="8"/>
        <v>0</v>
      </c>
      <c r="H91" s="16">
        <f t="shared" si="9"/>
        <v>0</v>
      </c>
    </row>
    <row r="92" spans="1:8" ht="15" customHeight="1" x14ac:dyDescent="0.25">
      <c r="A92" s="13" t="s">
        <v>291</v>
      </c>
      <c r="B92" s="13" t="s">
        <v>293</v>
      </c>
      <c r="C92" s="14">
        <v>167</v>
      </c>
      <c r="D92" s="14">
        <v>10</v>
      </c>
      <c r="E92" s="14">
        <f t="shared" si="6"/>
        <v>177</v>
      </c>
      <c r="F92" s="15">
        <f t="shared" si="7"/>
        <v>0</v>
      </c>
      <c r="G92" s="16">
        <f t="shared" si="8"/>
        <v>0</v>
      </c>
      <c r="H92" s="16">
        <f t="shared" si="9"/>
        <v>0</v>
      </c>
    </row>
    <row r="93" spans="1:8" ht="15" customHeight="1" x14ac:dyDescent="0.25">
      <c r="A93" s="13" t="s">
        <v>291</v>
      </c>
      <c r="B93" s="13" t="s">
        <v>294</v>
      </c>
      <c r="C93" s="14">
        <v>167</v>
      </c>
      <c r="D93" s="14">
        <v>10</v>
      </c>
      <c r="E93" s="14">
        <f t="shared" si="6"/>
        <v>177</v>
      </c>
      <c r="F93" s="15">
        <f t="shared" si="7"/>
        <v>0</v>
      </c>
      <c r="G93" s="16">
        <f t="shared" si="8"/>
        <v>0</v>
      </c>
      <c r="H93" s="16">
        <f t="shared" si="9"/>
        <v>0</v>
      </c>
    </row>
    <row r="94" spans="1:8" ht="15" customHeight="1" x14ac:dyDescent="0.25">
      <c r="A94" s="13" t="s">
        <v>291</v>
      </c>
      <c r="B94" s="13" t="s">
        <v>295</v>
      </c>
      <c r="C94" s="14">
        <v>183</v>
      </c>
      <c r="D94" s="14">
        <v>11</v>
      </c>
      <c r="E94" s="14">
        <f t="shared" si="6"/>
        <v>194</v>
      </c>
      <c r="F94" s="15">
        <f t="shared" si="7"/>
        <v>0</v>
      </c>
      <c r="G94" s="16">
        <f t="shared" si="8"/>
        <v>0</v>
      </c>
      <c r="H94" s="16">
        <f t="shared" si="9"/>
        <v>0</v>
      </c>
    </row>
    <row r="95" spans="1:8" ht="15" customHeight="1" x14ac:dyDescent="0.25">
      <c r="A95" s="13" t="s">
        <v>291</v>
      </c>
      <c r="B95" s="13" t="s">
        <v>296</v>
      </c>
      <c r="C95" s="14">
        <v>262</v>
      </c>
      <c r="D95" s="14">
        <v>15</v>
      </c>
      <c r="E95" s="14">
        <f t="shared" si="6"/>
        <v>277</v>
      </c>
      <c r="F95" s="15">
        <f t="shared" si="7"/>
        <v>0</v>
      </c>
      <c r="G95" s="16">
        <f t="shared" si="8"/>
        <v>0</v>
      </c>
      <c r="H95" s="16">
        <f t="shared" si="9"/>
        <v>0</v>
      </c>
    </row>
    <row r="96" spans="1:8" ht="15" customHeight="1" x14ac:dyDescent="0.25">
      <c r="A96" s="13" t="s">
        <v>291</v>
      </c>
      <c r="B96" s="13" t="s">
        <v>297</v>
      </c>
      <c r="C96" s="14">
        <v>342</v>
      </c>
      <c r="D96" s="14">
        <v>20</v>
      </c>
      <c r="E96" s="14">
        <f t="shared" si="6"/>
        <v>362</v>
      </c>
      <c r="F96" s="15">
        <f t="shared" si="7"/>
        <v>0</v>
      </c>
      <c r="G96" s="16">
        <f t="shared" si="8"/>
        <v>0</v>
      </c>
      <c r="H96" s="16">
        <f t="shared" si="9"/>
        <v>0</v>
      </c>
    </row>
    <row r="97" spans="1:8" ht="15" customHeight="1" x14ac:dyDescent="0.25">
      <c r="A97" s="13" t="s">
        <v>291</v>
      </c>
      <c r="B97" s="13" t="s">
        <v>298</v>
      </c>
      <c r="C97" s="14">
        <v>477</v>
      </c>
      <c r="D97" s="14">
        <v>28</v>
      </c>
      <c r="E97" s="14">
        <f t="shared" si="6"/>
        <v>505</v>
      </c>
      <c r="F97" s="15">
        <f t="shared" si="7"/>
        <v>0</v>
      </c>
      <c r="G97" s="16">
        <f t="shared" si="8"/>
        <v>0</v>
      </c>
      <c r="H97" s="16">
        <f t="shared" si="9"/>
        <v>0</v>
      </c>
    </row>
    <row r="98" spans="1:8" ht="15" customHeight="1" x14ac:dyDescent="0.25">
      <c r="A98" s="13" t="s">
        <v>291</v>
      </c>
      <c r="B98" s="13" t="s">
        <v>299</v>
      </c>
      <c r="C98" s="14">
        <v>789</v>
      </c>
      <c r="D98" s="14">
        <v>46</v>
      </c>
      <c r="E98" s="14">
        <f t="shared" si="6"/>
        <v>835</v>
      </c>
      <c r="F98" s="15">
        <f t="shared" si="7"/>
        <v>0</v>
      </c>
      <c r="G98" s="16">
        <f t="shared" si="8"/>
        <v>0</v>
      </c>
      <c r="H98" s="16">
        <f t="shared" si="9"/>
        <v>0</v>
      </c>
    </row>
    <row r="99" spans="1:8" ht="15" customHeight="1" x14ac:dyDescent="0.25">
      <c r="A99" s="13" t="s">
        <v>300</v>
      </c>
      <c r="B99" s="13" t="s">
        <v>301</v>
      </c>
      <c r="C99" s="14">
        <v>663</v>
      </c>
      <c r="D99" s="14">
        <v>38</v>
      </c>
      <c r="E99" s="14">
        <f t="shared" si="6"/>
        <v>701</v>
      </c>
      <c r="F99" s="15">
        <f t="shared" si="7"/>
        <v>0</v>
      </c>
      <c r="G99" s="16">
        <f t="shared" si="8"/>
        <v>0</v>
      </c>
      <c r="H99" s="16">
        <f t="shared" si="9"/>
        <v>0</v>
      </c>
    </row>
    <row r="100" spans="1:8" ht="15" customHeight="1" x14ac:dyDescent="0.25">
      <c r="A100" s="13" t="s">
        <v>300</v>
      </c>
      <c r="B100" s="13" t="s">
        <v>302</v>
      </c>
      <c r="C100" s="14">
        <v>706</v>
      </c>
      <c r="D100" s="14">
        <v>41</v>
      </c>
      <c r="E100" s="14">
        <f t="shared" si="6"/>
        <v>747</v>
      </c>
      <c r="F100" s="15">
        <f t="shared" si="7"/>
        <v>0</v>
      </c>
      <c r="G100" s="16">
        <f t="shared" si="8"/>
        <v>0</v>
      </c>
      <c r="H100" s="16">
        <f t="shared" si="9"/>
        <v>0</v>
      </c>
    </row>
    <row r="101" spans="1:8" ht="15" customHeight="1" x14ac:dyDescent="0.25">
      <c r="A101" s="13" t="s">
        <v>300</v>
      </c>
      <c r="B101" s="13" t="s">
        <v>303</v>
      </c>
      <c r="C101" s="14">
        <v>1105</v>
      </c>
      <c r="D101" s="14">
        <v>64</v>
      </c>
      <c r="E101" s="14">
        <f t="shared" si="6"/>
        <v>1169</v>
      </c>
      <c r="F101" s="15">
        <f t="shared" ref="F101:F132" si="10">$A$2</f>
        <v>0</v>
      </c>
      <c r="G101" s="16">
        <f t="shared" ref="G101:G132" si="11">F101*C101</f>
        <v>0</v>
      </c>
      <c r="H101" s="16">
        <f t="shared" si="9"/>
        <v>0</v>
      </c>
    </row>
    <row r="102" spans="1:8" ht="15" customHeight="1" x14ac:dyDescent="0.25">
      <c r="A102" s="13" t="s">
        <v>300</v>
      </c>
      <c r="B102" s="13" t="s">
        <v>304</v>
      </c>
      <c r="C102" s="14">
        <v>1542</v>
      </c>
      <c r="D102" s="14">
        <v>89</v>
      </c>
      <c r="E102" s="14">
        <f t="shared" si="6"/>
        <v>1631</v>
      </c>
      <c r="F102" s="15">
        <f t="shared" si="10"/>
        <v>0</v>
      </c>
      <c r="G102" s="16">
        <f t="shared" si="11"/>
        <v>0</v>
      </c>
      <c r="H102" s="16">
        <f t="shared" si="9"/>
        <v>0</v>
      </c>
    </row>
    <row r="103" spans="1:8" ht="15" customHeight="1" x14ac:dyDescent="0.25">
      <c r="A103" s="13" t="s">
        <v>300</v>
      </c>
      <c r="B103" s="13" t="s">
        <v>305</v>
      </c>
      <c r="C103" s="14">
        <v>1785</v>
      </c>
      <c r="D103" s="14">
        <v>102</v>
      </c>
      <c r="E103" s="14">
        <f t="shared" si="6"/>
        <v>1887</v>
      </c>
      <c r="F103" s="15">
        <f t="shared" si="10"/>
        <v>0</v>
      </c>
      <c r="G103" s="16">
        <f t="shared" si="11"/>
        <v>0</v>
      </c>
      <c r="H103" s="16">
        <f t="shared" si="9"/>
        <v>0</v>
      </c>
    </row>
    <row r="104" spans="1:8" ht="15" customHeight="1" x14ac:dyDescent="0.25">
      <c r="A104" s="13" t="s">
        <v>306</v>
      </c>
      <c r="B104" s="13" t="s">
        <v>307</v>
      </c>
      <c r="C104" s="14">
        <v>884</v>
      </c>
      <c r="D104" s="14">
        <v>51</v>
      </c>
      <c r="E104" s="14">
        <f t="shared" si="6"/>
        <v>935</v>
      </c>
      <c r="F104" s="15">
        <f t="shared" si="10"/>
        <v>0</v>
      </c>
      <c r="G104" s="16">
        <f t="shared" si="11"/>
        <v>0</v>
      </c>
      <c r="H104" s="16">
        <f t="shared" si="9"/>
        <v>0</v>
      </c>
    </row>
    <row r="105" spans="1:8" ht="15" customHeight="1" x14ac:dyDescent="0.25">
      <c r="A105" s="13" t="s">
        <v>306</v>
      </c>
      <c r="B105" s="13" t="s">
        <v>308</v>
      </c>
      <c r="C105" s="14">
        <v>2091</v>
      </c>
      <c r="D105" s="14">
        <v>120</v>
      </c>
      <c r="E105" s="14">
        <f t="shared" si="6"/>
        <v>2211</v>
      </c>
      <c r="F105" s="15">
        <f t="shared" si="10"/>
        <v>0</v>
      </c>
      <c r="G105" s="16">
        <f t="shared" si="11"/>
        <v>0</v>
      </c>
      <c r="H105" s="16">
        <f t="shared" si="9"/>
        <v>0</v>
      </c>
    </row>
    <row r="106" spans="1:8" ht="15" customHeight="1" x14ac:dyDescent="0.25">
      <c r="A106" s="13" t="s">
        <v>306</v>
      </c>
      <c r="B106" s="13" t="s">
        <v>309</v>
      </c>
      <c r="C106" s="14">
        <v>2091</v>
      </c>
      <c r="D106" s="14">
        <v>120</v>
      </c>
      <c r="E106" s="14">
        <f t="shared" si="6"/>
        <v>2211</v>
      </c>
      <c r="F106" s="15">
        <f t="shared" si="10"/>
        <v>0</v>
      </c>
      <c r="G106" s="16">
        <f t="shared" si="11"/>
        <v>0</v>
      </c>
      <c r="H106" s="16">
        <f t="shared" si="9"/>
        <v>0</v>
      </c>
    </row>
    <row r="107" spans="1:8" ht="15" customHeight="1" x14ac:dyDescent="0.25">
      <c r="A107" s="13" t="s">
        <v>310</v>
      </c>
      <c r="B107" s="13" t="s">
        <v>311</v>
      </c>
      <c r="C107" s="14">
        <v>167</v>
      </c>
      <c r="D107" s="14">
        <v>10</v>
      </c>
      <c r="E107" s="14">
        <f t="shared" si="6"/>
        <v>177</v>
      </c>
      <c r="F107" s="15">
        <f t="shared" si="10"/>
        <v>0</v>
      </c>
      <c r="G107" s="16">
        <f t="shared" si="11"/>
        <v>0</v>
      </c>
      <c r="H107" s="16">
        <f t="shared" si="9"/>
        <v>0</v>
      </c>
    </row>
    <row r="108" spans="1:8" ht="15" customHeight="1" x14ac:dyDescent="0.25">
      <c r="A108" s="13" t="s">
        <v>310</v>
      </c>
      <c r="B108" s="13" t="s">
        <v>312</v>
      </c>
      <c r="C108" s="14">
        <v>167</v>
      </c>
      <c r="D108" s="14">
        <v>10</v>
      </c>
      <c r="E108" s="14">
        <f t="shared" si="6"/>
        <v>177</v>
      </c>
      <c r="F108" s="15">
        <f t="shared" si="10"/>
        <v>0</v>
      </c>
      <c r="G108" s="16">
        <f t="shared" si="11"/>
        <v>0</v>
      </c>
      <c r="H108" s="16">
        <f t="shared" si="9"/>
        <v>0</v>
      </c>
    </row>
    <row r="109" spans="1:8" ht="15" customHeight="1" x14ac:dyDescent="0.25">
      <c r="A109" s="13" t="s">
        <v>310</v>
      </c>
      <c r="B109" s="13" t="s">
        <v>313</v>
      </c>
      <c r="C109" s="14">
        <v>167</v>
      </c>
      <c r="D109" s="14">
        <v>10</v>
      </c>
      <c r="E109" s="14">
        <f t="shared" si="6"/>
        <v>177</v>
      </c>
      <c r="F109" s="15">
        <f t="shared" si="10"/>
        <v>0</v>
      </c>
      <c r="G109" s="16">
        <f t="shared" si="11"/>
        <v>0</v>
      </c>
      <c r="H109" s="16">
        <f t="shared" si="9"/>
        <v>0</v>
      </c>
    </row>
    <row r="110" spans="1:8" ht="15" customHeight="1" x14ac:dyDescent="0.25">
      <c r="A110" s="13" t="s">
        <v>310</v>
      </c>
      <c r="B110" s="13" t="s">
        <v>314</v>
      </c>
      <c r="C110" s="14">
        <v>183</v>
      </c>
      <c r="D110" s="14">
        <v>11</v>
      </c>
      <c r="E110" s="14">
        <f t="shared" si="6"/>
        <v>194</v>
      </c>
      <c r="F110" s="15">
        <f t="shared" si="10"/>
        <v>0</v>
      </c>
      <c r="G110" s="16">
        <f t="shared" si="11"/>
        <v>0</v>
      </c>
      <c r="H110" s="16">
        <f t="shared" si="9"/>
        <v>0</v>
      </c>
    </row>
    <row r="111" spans="1:8" ht="15" customHeight="1" x14ac:dyDescent="0.25">
      <c r="A111" s="13" t="s">
        <v>310</v>
      </c>
      <c r="B111" s="13" t="s">
        <v>315</v>
      </c>
      <c r="C111" s="14">
        <v>262</v>
      </c>
      <c r="D111" s="14">
        <v>15</v>
      </c>
      <c r="E111" s="14">
        <f t="shared" si="6"/>
        <v>277</v>
      </c>
      <c r="F111" s="15">
        <f t="shared" si="10"/>
        <v>0</v>
      </c>
      <c r="G111" s="16">
        <f t="shared" si="11"/>
        <v>0</v>
      </c>
      <c r="H111" s="16">
        <f t="shared" si="9"/>
        <v>0</v>
      </c>
    </row>
    <row r="112" spans="1:8" ht="15" customHeight="1" x14ac:dyDescent="0.25">
      <c r="A112" s="13" t="s">
        <v>310</v>
      </c>
      <c r="B112" s="13" t="s">
        <v>316</v>
      </c>
      <c r="C112" s="14">
        <v>342</v>
      </c>
      <c r="D112" s="14">
        <v>20</v>
      </c>
      <c r="E112" s="14">
        <f t="shared" si="6"/>
        <v>362</v>
      </c>
      <c r="F112" s="15">
        <f t="shared" si="10"/>
        <v>0</v>
      </c>
      <c r="G112" s="16">
        <f t="shared" si="11"/>
        <v>0</v>
      </c>
      <c r="H112" s="16">
        <f t="shared" si="9"/>
        <v>0</v>
      </c>
    </row>
    <row r="113" spans="1:8" ht="15" customHeight="1" x14ac:dyDescent="0.25">
      <c r="A113" s="13" t="s">
        <v>310</v>
      </c>
      <c r="B113" s="13" t="s">
        <v>317</v>
      </c>
      <c r="C113" s="14">
        <v>477</v>
      </c>
      <c r="D113" s="14">
        <v>28</v>
      </c>
      <c r="E113" s="14">
        <f t="shared" si="6"/>
        <v>505</v>
      </c>
      <c r="F113" s="15">
        <f t="shared" si="10"/>
        <v>0</v>
      </c>
      <c r="G113" s="16">
        <f t="shared" si="11"/>
        <v>0</v>
      </c>
      <c r="H113" s="16">
        <f t="shared" si="9"/>
        <v>0</v>
      </c>
    </row>
    <row r="114" spans="1:8" ht="15" customHeight="1" x14ac:dyDescent="0.25">
      <c r="A114" s="13" t="s">
        <v>310</v>
      </c>
      <c r="B114" s="13" t="s">
        <v>318</v>
      </c>
      <c r="C114" s="14">
        <v>789</v>
      </c>
      <c r="D114" s="14">
        <v>46</v>
      </c>
      <c r="E114" s="14">
        <f t="shared" si="6"/>
        <v>835</v>
      </c>
      <c r="F114" s="15">
        <f t="shared" si="10"/>
        <v>0</v>
      </c>
      <c r="G114" s="16">
        <f t="shared" si="11"/>
        <v>0</v>
      </c>
      <c r="H114" s="16">
        <f t="shared" si="9"/>
        <v>0</v>
      </c>
    </row>
    <row r="115" spans="1:8" ht="15" customHeight="1" x14ac:dyDescent="0.25">
      <c r="A115" s="13" t="s">
        <v>319</v>
      </c>
      <c r="B115" s="13" t="s">
        <v>320</v>
      </c>
      <c r="C115" s="14">
        <v>663</v>
      </c>
      <c r="D115" s="14">
        <v>38</v>
      </c>
      <c r="E115" s="14">
        <f t="shared" si="6"/>
        <v>701</v>
      </c>
      <c r="F115" s="15">
        <f t="shared" si="10"/>
        <v>0</v>
      </c>
      <c r="G115" s="16">
        <f t="shared" si="11"/>
        <v>0</v>
      </c>
      <c r="H115" s="16">
        <f t="shared" si="9"/>
        <v>0</v>
      </c>
    </row>
    <row r="116" spans="1:8" ht="15" customHeight="1" x14ac:dyDescent="0.25">
      <c r="A116" s="13" t="s">
        <v>319</v>
      </c>
      <c r="B116" s="13" t="s">
        <v>321</v>
      </c>
      <c r="C116" s="14">
        <v>706</v>
      </c>
      <c r="D116" s="14">
        <v>41</v>
      </c>
      <c r="E116" s="14">
        <f t="shared" si="6"/>
        <v>747</v>
      </c>
      <c r="F116" s="15">
        <f t="shared" si="10"/>
        <v>0</v>
      </c>
      <c r="G116" s="16">
        <f t="shared" si="11"/>
        <v>0</v>
      </c>
      <c r="H116" s="16">
        <f t="shared" si="9"/>
        <v>0</v>
      </c>
    </row>
    <row r="117" spans="1:8" ht="15" customHeight="1" x14ac:dyDescent="0.25">
      <c r="A117" s="13" t="s">
        <v>319</v>
      </c>
      <c r="B117" s="13" t="s">
        <v>322</v>
      </c>
      <c r="C117" s="14">
        <v>1105</v>
      </c>
      <c r="D117" s="14">
        <v>64</v>
      </c>
      <c r="E117" s="14">
        <f t="shared" si="6"/>
        <v>1169</v>
      </c>
      <c r="F117" s="15">
        <f t="shared" si="10"/>
        <v>0</v>
      </c>
      <c r="G117" s="16">
        <f t="shared" si="11"/>
        <v>0</v>
      </c>
      <c r="H117" s="16">
        <f t="shared" si="9"/>
        <v>0</v>
      </c>
    </row>
    <row r="118" spans="1:8" ht="15" customHeight="1" x14ac:dyDescent="0.25">
      <c r="A118" s="13" t="s">
        <v>319</v>
      </c>
      <c r="B118" s="13" t="s">
        <v>323</v>
      </c>
      <c r="C118" s="14">
        <v>1542</v>
      </c>
      <c r="D118" s="14">
        <v>89</v>
      </c>
      <c r="E118" s="14">
        <f t="shared" si="6"/>
        <v>1631</v>
      </c>
      <c r="F118" s="15">
        <f t="shared" si="10"/>
        <v>0</v>
      </c>
      <c r="G118" s="16">
        <f t="shared" si="11"/>
        <v>0</v>
      </c>
      <c r="H118" s="16">
        <f t="shared" si="9"/>
        <v>0</v>
      </c>
    </row>
    <row r="119" spans="1:8" ht="15" customHeight="1" x14ac:dyDescent="0.25">
      <c r="A119" s="13" t="s">
        <v>319</v>
      </c>
      <c r="B119" s="13" t="s">
        <v>324</v>
      </c>
      <c r="C119" s="14">
        <v>1785</v>
      </c>
      <c r="D119" s="14">
        <v>102</v>
      </c>
      <c r="E119" s="14">
        <f t="shared" si="6"/>
        <v>1887</v>
      </c>
      <c r="F119" s="15">
        <f t="shared" si="10"/>
        <v>0</v>
      </c>
      <c r="G119" s="16">
        <f t="shared" si="11"/>
        <v>0</v>
      </c>
      <c r="H119" s="16">
        <f t="shared" si="9"/>
        <v>0</v>
      </c>
    </row>
    <row r="120" spans="1:8" ht="15" customHeight="1" x14ac:dyDescent="0.25">
      <c r="A120" s="13" t="s">
        <v>325</v>
      </c>
      <c r="B120" s="13" t="s">
        <v>326</v>
      </c>
      <c r="C120" s="14">
        <v>776</v>
      </c>
      <c r="D120" s="14">
        <v>45</v>
      </c>
      <c r="E120" s="14">
        <f t="shared" si="6"/>
        <v>821</v>
      </c>
      <c r="F120" s="15">
        <f t="shared" si="10"/>
        <v>0</v>
      </c>
      <c r="G120" s="16">
        <f t="shared" si="11"/>
        <v>0</v>
      </c>
      <c r="H120" s="16">
        <f t="shared" si="9"/>
        <v>0</v>
      </c>
    </row>
    <row r="121" spans="1:8" ht="15" customHeight="1" x14ac:dyDescent="0.25">
      <c r="A121" s="13" t="s">
        <v>325</v>
      </c>
      <c r="B121" s="13" t="s">
        <v>327</v>
      </c>
      <c r="C121" s="14">
        <v>929</v>
      </c>
      <c r="D121" s="14">
        <v>54</v>
      </c>
      <c r="E121" s="14">
        <f t="shared" si="6"/>
        <v>983</v>
      </c>
      <c r="F121" s="15">
        <f t="shared" si="10"/>
        <v>0</v>
      </c>
      <c r="G121" s="16">
        <f t="shared" si="11"/>
        <v>0</v>
      </c>
      <c r="H121" s="16">
        <f t="shared" si="9"/>
        <v>0</v>
      </c>
    </row>
    <row r="122" spans="1:8" ht="15" customHeight="1" x14ac:dyDescent="0.25">
      <c r="A122" s="13" t="s">
        <v>325</v>
      </c>
      <c r="B122" s="13" t="s">
        <v>328</v>
      </c>
      <c r="C122" s="14">
        <v>1229</v>
      </c>
      <c r="D122" s="14">
        <v>71</v>
      </c>
      <c r="E122" s="14">
        <f t="shared" si="6"/>
        <v>1300</v>
      </c>
      <c r="F122" s="15">
        <f t="shared" si="10"/>
        <v>0</v>
      </c>
      <c r="G122" s="16">
        <f t="shared" si="11"/>
        <v>0</v>
      </c>
      <c r="H122" s="16">
        <f t="shared" si="9"/>
        <v>0</v>
      </c>
    </row>
    <row r="123" spans="1:8" ht="15" customHeight="1" x14ac:dyDescent="0.25">
      <c r="A123" s="13" t="s">
        <v>325</v>
      </c>
      <c r="B123" s="13" t="s">
        <v>329</v>
      </c>
      <c r="C123" s="14">
        <v>2763</v>
      </c>
      <c r="D123" s="14">
        <v>158</v>
      </c>
      <c r="E123" s="14">
        <f t="shared" si="6"/>
        <v>2921</v>
      </c>
      <c r="F123" s="15">
        <f t="shared" si="10"/>
        <v>0</v>
      </c>
      <c r="G123" s="16">
        <f t="shared" si="11"/>
        <v>0</v>
      </c>
      <c r="H123" s="16">
        <f t="shared" si="9"/>
        <v>0</v>
      </c>
    </row>
    <row r="124" spans="1:8" ht="15" customHeight="1" x14ac:dyDescent="0.25">
      <c r="A124" s="13" t="s">
        <v>325</v>
      </c>
      <c r="B124" s="13" t="s">
        <v>330</v>
      </c>
      <c r="C124" s="14">
        <v>2886</v>
      </c>
      <c r="D124" s="14">
        <v>165</v>
      </c>
      <c r="E124" s="14">
        <f t="shared" si="6"/>
        <v>3051</v>
      </c>
      <c r="F124" s="15">
        <f t="shared" si="10"/>
        <v>0</v>
      </c>
      <c r="G124" s="16">
        <f t="shared" si="11"/>
        <v>0</v>
      </c>
      <c r="H124" s="16">
        <f t="shared" si="9"/>
        <v>0</v>
      </c>
    </row>
    <row r="125" spans="1:8" ht="15" customHeight="1" x14ac:dyDescent="0.25">
      <c r="A125" s="13" t="s">
        <v>325</v>
      </c>
      <c r="B125" s="13" t="s">
        <v>331</v>
      </c>
      <c r="C125" s="14">
        <v>3201</v>
      </c>
      <c r="D125" s="14">
        <v>183</v>
      </c>
      <c r="E125" s="14">
        <f t="shared" si="6"/>
        <v>3384</v>
      </c>
      <c r="F125" s="15">
        <f t="shared" si="10"/>
        <v>0</v>
      </c>
      <c r="G125" s="16">
        <f t="shared" si="11"/>
        <v>0</v>
      </c>
      <c r="H125" s="16">
        <f t="shared" si="9"/>
        <v>0</v>
      </c>
    </row>
    <row r="126" spans="1:8" ht="15" customHeight="1" x14ac:dyDescent="0.25">
      <c r="A126" s="13" t="s">
        <v>325</v>
      </c>
      <c r="B126" s="13" t="s">
        <v>332</v>
      </c>
      <c r="C126" s="14">
        <v>5068</v>
      </c>
      <c r="D126" s="14">
        <v>290</v>
      </c>
      <c r="E126" s="14">
        <f t="shared" si="6"/>
        <v>5358</v>
      </c>
      <c r="F126" s="15">
        <f t="shared" si="10"/>
        <v>0</v>
      </c>
      <c r="G126" s="16">
        <f t="shared" si="11"/>
        <v>0</v>
      </c>
      <c r="H126" s="16">
        <f t="shared" si="9"/>
        <v>0</v>
      </c>
    </row>
    <row r="127" spans="1:8" ht="15" customHeight="1" x14ac:dyDescent="0.25">
      <c r="A127" s="13" t="s">
        <v>325</v>
      </c>
      <c r="B127" s="13" t="s">
        <v>333</v>
      </c>
      <c r="C127" s="14">
        <v>5393</v>
      </c>
      <c r="D127" s="14">
        <v>309</v>
      </c>
      <c r="E127" s="14">
        <f t="shared" si="6"/>
        <v>5702</v>
      </c>
      <c r="F127" s="15">
        <f t="shared" si="10"/>
        <v>0</v>
      </c>
      <c r="G127" s="16">
        <f t="shared" si="11"/>
        <v>0</v>
      </c>
      <c r="H127" s="16">
        <f t="shared" si="9"/>
        <v>0</v>
      </c>
    </row>
    <row r="128" spans="1:8" ht="15" customHeight="1" x14ac:dyDescent="0.25">
      <c r="A128" s="13" t="s">
        <v>334</v>
      </c>
      <c r="B128" s="13" t="s">
        <v>335</v>
      </c>
      <c r="C128" s="14">
        <v>978</v>
      </c>
      <c r="D128" s="14">
        <v>56</v>
      </c>
      <c r="E128" s="14">
        <f t="shared" si="6"/>
        <v>1034</v>
      </c>
      <c r="F128" s="15">
        <f t="shared" si="10"/>
        <v>0</v>
      </c>
      <c r="G128" s="16">
        <f t="shared" si="11"/>
        <v>0</v>
      </c>
      <c r="H128" s="16">
        <f t="shared" si="9"/>
        <v>0</v>
      </c>
    </row>
    <row r="129" spans="1:8" ht="15" customHeight="1" x14ac:dyDescent="0.25">
      <c r="A129" s="13" t="s">
        <v>334</v>
      </c>
      <c r="B129" s="13" t="s">
        <v>336</v>
      </c>
      <c r="C129" s="14">
        <v>1200</v>
      </c>
      <c r="D129" s="14">
        <v>69</v>
      </c>
      <c r="E129" s="14">
        <f t="shared" si="6"/>
        <v>1269</v>
      </c>
      <c r="F129" s="15">
        <f t="shared" si="10"/>
        <v>0</v>
      </c>
      <c r="G129" s="16">
        <f t="shared" si="11"/>
        <v>0</v>
      </c>
      <c r="H129" s="16">
        <f t="shared" si="9"/>
        <v>0</v>
      </c>
    </row>
    <row r="130" spans="1:8" ht="15" customHeight="1" x14ac:dyDescent="0.25">
      <c r="A130" s="13" t="s">
        <v>334</v>
      </c>
      <c r="B130" s="13" t="s">
        <v>337</v>
      </c>
      <c r="C130" s="14">
        <v>1550</v>
      </c>
      <c r="D130" s="14">
        <v>89</v>
      </c>
      <c r="E130" s="14">
        <f t="shared" si="6"/>
        <v>1639</v>
      </c>
      <c r="F130" s="15">
        <f t="shared" si="10"/>
        <v>0</v>
      </c>
      <c r="G130" s="16">
        <f t="shared" si="11"/>
        <v>0</v>
      </c>
      <c r="H130" s="16">
        <f t="shared" si="9"/>
        <v>0</v>
      </c>
    </row>
    <row r="131" spans="1:8" ht="15" customHeight="1" x14ac:dyDescent="0.25">
      <c r="A131" s="13" t="s">
        <v>334</v>
      </c>
      <c r="B131" s="13" t="s">
        <v>338</v>
      </c>
      <c r="C131" s="14">
        <v>3638</v>
      </c>
      <c r="D131" s="14">
        <v>208</v>
      </c>
      <c r="E131" s="14">
        <f t="shared" si="6"/>
        <v>3846</v>
      </c>
      <c r="F131" s="15">
        <f t="shared" si="10"/>
        <v>0</v>
      </c>
      <c r="G131" s="16">
        <f t="shared" si="11"/>
        <v>0</v>
      </c>
      <c r="H131" s="16">
        <f t="shared" si="9"/>
        <v>0</v>
      </c>
    </row>
    <row r="132" spans="1:8" ht="15" customHeight="1" x14ac:dyDescent="0.25">
      <c r="A132" s="13" t="s">
        <v>334</v>
      </c>
      <c r="B132" s="13" t="s">
        <v>339</v>
      </c>
      <c r="C132" s="14">
        <v>4157</v>
      </c>
      <c r="D132" s="14">
        <v>238</v>
      </c>
      <c r="E132" s="14">
        <f t="shared" si="6"/>
        <v>4395</v>
      </c>
      <c r="F132" s="15">
        <f t="shared" si="10"/>
        <v>0</v>
      </c>
      <c r="G132" s="16">
        <f t="shared" si="11"/>
        <v>0</v>
      </c>
      <c r="H132" s="16">
        <f t="shared" si="9"/>
        <v>0</v>
      </c>
    </row>
    <row r="133" spans="1:8" ht="15" customHeight="1" x14ac:dyDescent="0.25">
      <c r="A133" s="13" t="s">
        <v>340</v>
      </c>
      <c r="B133" s="13" t="s">
        <v>341</v>
      </c>
      <c r="C133" s="14">
        <v>776</v>
      </c>
      <c r="D133" s="14">
        <v>45</v>
      </c>
      <c r="E133" s="14">
        <f t="shared" ref="E133:E149" si="12">C133+D133</f>
        <v>821</v>
      </c>
      <c r="F133" s="15">
        <f t="shared" ref="F133:F149" si="13">$A$2</f>
        <v>0</v>
      </c>
      <c r="G133" s="16">
        <f t="shared" ref="G133:G146" si="14">F133*C133</f>
        <v>0</v>
      </c>
      <c r="H133" s="16">
        <f t="shared" si="9"/>
        <v>0</v>
      </c>
    </row>
    <row r="134" spans="1:8" ht="15" customHeight="1" x14ac:dyDescent="0.25">
      <c r="A134" s="13" t="s">
        <v>340</v>
      </c>
      <c r="B134" s="13" t="s">
        <v>342</v>
      </c>
      <c r="C134" s="14">
        <v>929</v>
      </c>
      <c r="D134" s="14">
        <v>54</v>
      </c>
      <c r="E134" s="14">
        <f t="shared" si="12"/>
        <v>983</v>
      </c>
      <c r="F134" s="15">
        <f t="shared" si="13"/>
        <v>0</v>
      </c>
      <c r="G134" s="16">
        <f t="shared" si="14"/>
        <v>0</v>
      </c>
      <c r="H134" s="16">
        <f t="shared" ref="H134:H149" si="15">E134*F134</f>
        <v>0</v>
      </c>
    </row>
    <row r="135" spans="1:8" ht="15" customHeight="1" x14ac:dyDescent="0.25">
      <c r="A135" s="13" t="s">
        <v>340</v>
      </c>
      <c r="B135" s="13" t="s">
        <v>343</v>
      </c>
      <c r="C135" s="14">
        <v>1229</v>
      </c>
      <c r="D135" s="14">
        <v>71</v>
      </c>
      <c r="E135" s="14">
        <f t="shared" si="12"/>
        <v>1300</v>
      </c>
      <c r="F135" s="15">
        <f t="shared" si="13"/>
        <v>0</v>
      </c>
      <c r="G135" s="16">
        <f t="shared" si="14"/>
        <v>0</v>
      </c>
      <c r="H135" s="16">
        <f t="shared" si="15"/>
        <v>0</v>
      </c>
    </row>
    <row r="136" spans="1:8" ht="15" customHeight="1" x14ac:dyDescent="0.25">
      <c r="A136" s="13" t="s">
        <v>340</v>
      </c>
      <c r="B136" s="13" t="s">
        <v>344</v>
      </c>
      <c r="C136" s="14">
        <v>2763</v>
      </c>
      <c r="D136" s="14">
        <v>158</v>
      </c>
      <c r="E136" s="14">
        <f t="shared" si="12"/>
        <v>2921</v>
      </c>
      <c r="F136" s="15">
        <f t="shared" si="13"/>
        <v>0</v>
      </c>
      <c r="G136" s="16">
        <f t="shared" si="14"/>
        <v>0</v>
      </c>
      <c r="H136" s="16">
        <f t="shared" si="15"/>
        <v>0</v>
      </c>
    </row>
    <row r="137" spans="1:8" ht="15" customHeight="1" x14ac:dyDescent="0.25">
      <c r="A137" s="13" t="s">
        <v>340</v>
      </c>
      <c r="B137" s="13" t="s">
        <v>345</v>
      </c>
      <c r="C137" s="14">
        <v>2886</v>
      </c>
      <c r="D137" s="14">
        <v>165</v>
      </c>
      <c r="E137" s="14">
        <f t="shared" si="12"/>
        <v>3051</v>
      </c>
      <c r="F137" s="15">
        <f t="shared" si="13"/>
        <v>0</v>
      </c>
      <c r="G137" s="16">
        <f t="shared" si="14"/>
        <v>0</v>
      </c>
      <c r="H137" s="16">
        <f t="shared" si="15"/>
        <v>0</v>
      </c>
    </row>
    <row r="138" spans="1:8" ht="15" customHeight="1" x14ac:dyDescent="0.25">
      <c r="A138" s="13" t="s">
        <v>340</v>
      </c>
      <c r="B138" s="13" t="s">
        <v>346</v>
      </c>
      <c r="C138" s="14">
        <v>3201</v>
      </c>
      <c r="D138" s="14">
        <v>183</v>
      </c>
      <c r="E138" s="14">
        <f t="shared" si="12"/>
        <v>3384</v>
      </c>
      <c r="F138" s="15">
        <f t="shared" si="13"/>
        <v>0</v>
      </c>
      <c r="G138" s="16">
        <f t="shared" si="14"/>
        <v>0</v>
      </c>
      <c r="H138" s="16">
        <f t="shared" si="15"/>
        <v>0</v>
      </c>
    </row>
    <row r="139" spans="1:8" ht="15" customHeight="1" x14ac:dyDescent="0.25">
      <c r="A139" s="13" t="s">
        <v>340</v>
      </c>
      <c r="B139" s="13" t="s">
        <v>347</v>
      </c>
      <c r="C139" s="14">
        <v>5068</v>
      </c>
      <c r="D139" s="14">
        <v>290</v>
      </c>
      <c r="E139" s="14">
        <f t="shared" si="12"/>
        <v>5358</v>
      </c>
      <c r="F139" s="15">
        <f t="shared" si="13"/>
        <v>0</v>
      </c>
      <c r="G139" s="16">
        <f t="shared" si="14"/>
        <v>0</v>
      </c>
      <c r="H139" s="16">
        <f t="shared" si="15"/>
        <v>0</v>
      </c>
    </row>
    <row r="140" spans="1:8" ht="15" customHeight="1" x14ac:dyDescent="0.25">
      <c r="A140" s="13" t="s">
        <v>340</v>
      </c>
      <c r="B140" s="13" t="s">
        <v>348</v>
      </c>
      <c r="C140" s="14">
        <v>5393</v>
      </c>
      <c r="D140" s="14">
        <v>309</v>
      </c>
      <c r="E140" s="14">
        <f t="shared" si="12"/>
        <v>5702</v>
      </c>
      <c r="F140" s="15">
        <f t="shared" si="13"/>
        <v>0</v>
      </c>
      <c r="G140" s="16">
        <f t="shared" si="14"/>
        <v>0</v>
      </c>
      <c r="H140" s="16">
        <f t="shared" si="15"/>
        <v>0</v>
      </c>
    </row>
    <row r="141" spans="1:8" ht="15" customHeight="1" x14ac:dyDescent="0.25">
      <c r="A141" s="13" t="s">
        <v>349</v>
      </c>
      <c r="B141" s="13" t="s">
        <v>350</v>
      </c>
      <c r="C141" s="14">
        <v>978</v>
      </c>
      <c r="D141" s="14">
        <v>56</v>
      </c>
      <c r="E141" s="14">
        <f t="shared" si="12"/>
        <v>1034</v>
      </c>
      <c r="F141" s="15">
        <f t="shared" si="13"/>
        <v>0</v>
      </c>
      <c r="G141" s="16">
        <f t="shared" si="14"/>
        <v>0</v>
      </c>
      <c r="H141" s="16">
        <f t="shared" si="15"/>
        <v>0</v>
      </c>
    </row>
    <row r="142" spans="1:8" ht="15" customHeight="1" x14ac:dyDescent="0.25">
      <c r="A142" s="13" t="s">
        <v>349</v>
      </c>
      <c r="B142" s="13" t="s">
        <v>351</v>
      </c>
      <c r="C142" s="14">
        <v>1200</v>
      </c>
      <c r="D142" s="14">
        <v>69</v>
      </c>
      <c r="E142" s="14">
        <f t="shared" si="12"/>
        <v>1269</v>
      </c>
      <c r="F142" s="15">
        <f t="shared" si="13"/>
        <v>0</v>
      </c>
      <c r="G142" s="16">
        <f t="shared" si="14"/>
        <v>0</v>
      </c>
      <c r="H142" s="16">
        <f t="shared" si="15"/>
        <v>0</v>
      </c>
    </row>
    <row r="143" spans="1:8" ht="15" customHeight="1" x14ac:dyDescent="0.25">
      <c r="A143" s="13" t="s">
        <v>349</v>
      </c>
      <c r="B143" s="13" t="s">
        <v>352</v>
      </c>
      <c r="C143" s="14">
        <v>1550</v>
      </c>
      <c r="D143" s="14">
        <v>89</v>
      </c>
      <c r="E143" s="14">
        <f t="shared" si="12"/>
        <v>1639</v>
      </c>
      <c r="F143" s="15">
        <f t="shared" si="13"/>
        <v>0</v>
      </c>
      <c r="G143" s="16">
        <f t="shared" si="14"/>
        <v>0</v>
      </c>
      <c r="H143" s="16">
        <f t="shared" si="15"/>
        <v>0</v>
      </c>
    </row>
    <row r="144" spans="1:8" ht="15" customHeight="1" x14ac:dyDescent="0.25">
      <c r="A144" s="13" t="s">
        <v>349</v>
      </c>
      <c r="B144" s="13" t="s">
        <v>353</v>
      </c>
      <c r="C144" s="14">
        <v>3638</v>
      </c>
      <c r="D144" s="14">
        <v>208</v>
      </c>
      <c r="E144" s="14">
        <f t="shared" si="12"/>
        <v>3846</v>
      </c>
      <c r="F144" s="15">
        <f t="shared" si="13"/>
        <v>0</v>
      </c>
      <c r="G144" s="16">
        <f t="shared" si="14"/>
        <v>0</v>
      </c>
      <c r="H144" s="16">
        <f t="shared" si="15"/>
        <v>0</v>
      </c>
    </row>
    <row r="145" spans="1:8" ht="15" customHeight="1" x14ac:dyDescent="0.25">
      <c r="A145" s="13" t="s">
        <v>349</v>
      </c>
      <c r="B145" s="13" t="s">
        <v>354</v>
      </c>
      <c r="C145" s="14">
        <v>4157</v>
      </c>
      <c r="D145" s="14">
        <v>238</v>
      </c>
      <c r="E145" s="14">
        <f t="shared" si="12"/>
        <v>4395</v>
      </c>
      <c r="F145" s="15">
        <f t="shared" si="13"/>
        <v>0</v>
      </c>
      <c r="G145" s="16">
        <f t="shared" si="14"/>
        <v>0</v>
      </c>
      <c r="H145" s="16">
        <f t="shared" si="15"/>
        <v>0</v>
      </c>
    </row>
    <row r="146" spans="1:8" ht="15" customHeight="1" x14ac:dyDescent="0.25">
      <c r="A146" s="13" t="s">
        <v>355</v>
      </c>
      <c r="B146" s="13" t="s">
        <v>356</v>
      </c>
      <c r="C146" s="14">
        <v>2945</v>
      </c>
      <c r="D146" s="14">
        <v>169</v>
      </c>
      <c r="E146" s="14">
        <f t="shared" si="12"/>
        <v>3114</v>
      </c>
      <c r="F146" s="15">
        <f t="shared" si="13"/>
        <v>0</v>
      </c>
      <c r="G146" s="16">
        <f t="shared" si="14"/>
        <v>0</v>
      </c>
      <c r="H146" s="16">
        <f t="shared" si="15"/>
        <v>0</v>
      </c>
    </row>
    <row r="147" spans="1:8" ht="15" customHeight="1" x14ac:dyDescent="0.25">
      <c r="A147" s="13" t="s">
        <v>355</v>
      </c>
      <c r="B147" s="13" t="s">
        <v>357</v>
      </c>
      <c r="C147" s="14">
        <v>2945</v>
      </c>
      <c r="D147" s="14">
        <v>169</v>
      </c>
      <c r="E147" s="14">
        <f t="shared" si="12"/>
        <v>3114</v>
      </c>
      <c r="F147" s="15">
        <f t="shared" si="13"/>
        <v>0</v>
      </c>
      <c r="G147" s="16">
        <f t="shared" ref="G147:G149" si="16">F147*C147</f>
        <v>0</v>
      </c>
      <c r="H147" s="16">
        <f t="shared" si="15"/>
        <v>0</v>
      </c>
    </row>
    <row r="148" spans="1:8" ht="15" customHeight="1" x14ac:dyDescent="0.25">
      <c r="A148" s="13" t="s">
        <v>355</v>
      </c>
      <c r="B148" s="13" t="s">
        <v>358</v>
      </c>
      <c r="C148" s="14">
        <v>4993</v>
      </c>
      <c r="D148" s="14">
        <v>286</v>
      </c>
      <c r="E148" s="14">
        <f t="shared" si="12"/>
        <v>5279</v>
      </c>
      <c r="F148" s="15">
        <f t="shared" si="13"/>
        <v>0</v>
      </c>
      <c r="G148" s="16">
        <f t="shared" si="16"/>
        <v>0</v>
      </c>
      <c r="H148" s="16">
        <f t="shared" si="15"/>
        <v>0</v>
      </c>
    </row>
    <row r="149" spans="1:8" ht="15" customHeight="1" x14ac:dyDescent="0.25">
      <c r="A149" s="13" t="s">
        <v>355</v>
      </c>
      <c r="B149" s="13" t="s">
        <v>359</v>
      </c>
      <c r="C149" s="14">
        <v>4993</v>
      </c>
      <c r="D149" s="14">
        <v>286</v>
      </c>
      <c r="E149" s="14">
        <f t="shared" si="12"/>
        <v>5279</v>
      </c>
      <c r="F149" s="15">
        <f t="shared" si="13"/>
        <v>0</v>
      </c>
      <c r="G149" s="16">
        <f t="shared" si="16"/>
        <v>0</v>
      </c>
      <c r="H149" s="16">
        <f t="shared" si="15"/>
        <v>0</v>
      </c>
    </row>
  </sheetData>
  <sortState xmlns:xlrd2="http://schemas.microsoft.com/office/spreadsheetml/2017/richdata2" ref="A5:H146">
    <sortCondition ref="B5:B146"/>
  </sortState>
  <mergeCells count="3">
    <mergeCell ref="A1:B1"/>
    <mergeCell ref="C1:I1"/>
    <mergeCell ref="A2:B2"/>
  </mergeCells>
  <conditionalFormatting sqref="B4">
    <cfRule type="duplicateValues" dxfId="41" priority="1"/>
  </conditionalFormatting>
  <conditionalFormatting sqref="B5:B125">
    <cfRule type="duplicateValues" dxfId="40" priority="16"/>
    <cfRule type="duplicateValues" dxfId="39" priority="17"/>
  </conditionalFormatting>
  <conditionalFormatting sqref="B126:B149">
    <cfRule type="duplicateValues" dxfId="38" priority="68"/>
  </conditionalFormatting>
  <hyperlinks>
    <hyperlink ref="C1:I1" location="TOC!A1" display="Back to Table of Contents" xr:uid="{F6C5E911-47D8-4880-AFC1-47FEAF4A688E}"/>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09710-8AC8-4A1B-8515-1C6035237CDD}">
  <dimension ref="A1:T150"/>
  <sheetViews>
    <sheetView showGridLines="0" zoomScaleNormal="100" workbookViewId="0">
      <selection sqref="A1:B1"/>
    </sheetView>
  </sheetViews>
  <sheetFormatPr defaultRowHeight="15" customHeight="1" x14ac:dyDescent="0.25"/>
  <cols>
    <col min="1" max="1" width="20.7109375" customWidth="1"/>
    <col min="2" max="8" width="20.7109375" style="1" customWidth="1"/>
  </cols>
  <sheetData>
    <row r="1" spans="1:9" ht="18" customHeight="1" x14ac:dyDescent="0.25">
      <c r="A1" s="28" t="s">
        <v>33</v>
      </c>
      <c r="B1" s="28"/>
      <c r="C1" s="29" t="s">
        <v>32</v>
      </c>
      <c r="D1" s="29"/>
      <c r="E1" s="29"/>
      <c r="F1" s="29"/>
      <c r="G1" s="29"/>
      <c r="H1" s="29"/>
      <c r="I1" s="29"/>
    </row>
    <row r="2" spans="1:9" ht="18" customHeight="1" x14ac:dyDescent="0.25">
      <c r="A2" s="30"/>
      <c r="B2" s="30"/>
      <c r="C2"/>
      <c r="D2"/>
      <c r="E2"/>
      <c r="F2"/>
      <c r="G2"/>
      <c r="H2"/>
    </row>
    <row r="3" spans="1:9" ht="18" customHeight="1" x14ac:dyDescent="0.25"/>
    <row r="4" spans="1:9" ht="15" customHeight="1" x14ac:dyDescent="0.25">
      <c r="A4" s="10" t="s">
        <v>36</v>
      </c>
      <c r="B4" s="10" t="s">
        <v>37</v>
      </c>
      <c r="C4" s="12" t="s">
        <v>38</v>
      </c>
      <c r="D4" s="12" t="s">
        <v>43</v>
      </c>
      <c r="E4" s="12" t="s">
        <v>42</v>
      </c>
      <c r="F4" s="12" t="s">
        <v>39</v>
      </c>
      <c r="G4" s="12" t="s">
        <v>40</v>
      </c>
      <c r="H4" s="12" t="s">
        <v>41</v>
      </c>
    </row>
    <row r="5" spans="1:9" ht="15" customHeight="1" x14ac:dyDescent="0.25">
      <c r="A5" s="13" t="s">
        <v>360</v>
      </c>
      <c r="B5" s="13" t="s">
        <v>361</v>
      </c>
      <c r="C5" s="14">
        <v>1231</v>
      </c>
      <c r="D5" s="14">
        <v>71</v>
      </c>
      <c r="E5" s="14">
        <f t="shared" ref="E5:E68" si="0">C5+D5</f>
        <v>1302</v>
      </c>
      <c r="F5" s="15">
        <f t="shared" ref="F5:F36" si="1">$A$2</f>
        <v>0</v>
      </c>
      <c r="G5" s="16">
        <f t="shared" ref="G5:G36" si="2">F5*C5</f>
        <v>0</v>
      </c>
      <c r="H5" s="16">
        <f>E5*F5</f>
        <v>0</v>
      </c>
    </row>
    <row r="6" spans="1:9" ht="15" customHeight="1" x14ac:dyDescent="0.25">
      <c r="A6" s="13" t="s">
        <v>360</v>
      </c>
      <c r="B6" s="13" t="s">
        <v>362</v>
      </c>
      <c r="C6" s="14">
        <v>1371</v>
      </c>
      <c r="D6" s="14">
        <v>79</v>
      </c>
      <c r="E6" s="14">
        <f t="shared" si="0"/>
        <v>1450</v>
      </c>
      <c r="F6" s="15">
        <f t="shared" si="1"/>
        <v>0</v>
      </c>
      <c r="G6" s="16">
        <f t="shared" si="2"/>
        <v>0</v>
      </c>
      <c r="H6" s="16">
        <f t="shared" ref="H6:H69" si="3">E6*F6</f>
        <v>0</v>
      </c>
    </row>
    <row r="7" spans="1:9" ht="15" customHeight="1" x14ac:dyDescent="0.25">
      <c r="A7" s="13" t="s">
        <v>360</v>
      </c>
      <c r="B7" s="13" t="s">
        <v>363</v>
      </c>
      <c r="C7" s="14">
        <v>1507</v>
      </c>
      <c r="D7" s="14">
        <v>87</v>
      </c>
      <c r="E7" s="14">
        <f t="shared" si="0"/>
        <v>1594</v>
      </c>
      <c r="F7" s="15">
        <f t="shared" si="1"/>
        <v>0</v>
      </c>
      <c r="G7" s="16">
        <f t="shared" si="2"/>
        <v>0</v>
      </c>
      <c r="H7" s="16">
        <f t="shared" si="3"/>
        <v>0</v>
      </c>
    </row>
    <row r="8" spans="1:9" ht="15" customHeight="1" x14ac:dyDescent="0.25">
      <c r="A8" s="13" t="s">
        <v>360</v>
      </c>
      <c r="B8" s="13" t="s">
        <v>364</v>
      </c>
      <c r="C8" s="14">
        <v>1918</v>
      </c>
      <c r="D8" s="14">
        <v>110</v>
      </c>
      <c r="E8" s="14">
        <f t="shared" si="0"/>
        <v>2028</v>
      </c>
      <c r="F8" s="15">
        <f t="shared" si="1"/>
        <v>0</v>
      </c>
      <c r="G8" s="16">
        <f t="shared" si="2"/>
        <v>0</v>
      </c>
      <c r="H8" s="16">
        <f t="shared" si="3"/>
        <v>0</v>
      </c>
    </row>
    <row r="9" spans="1:9" ht="15" customHeight="1" x14ac:dyDescent="0.25">
      <c r="A9" s="13" t="s">
        <v>360</v>
      </c>
      <c r="B9" s="13" t="s">
        <v>365</v>
      </c>
      <c r="C9" s="14">
        <v>1918</v>
      </c>
      <c r="D9" s="14">
        <v>110</v>
      </c>
      <c r="E9" s="14">
        <f t="shared" si="0"/>
        <v>2028</v>
      </c>
      <c r="F9" s="15">
        <f t="shared" si="1"/>
        <v>0</v>
      </c>
      <c r="G9" s="16">
        <f t="shared" si="2"/>
        <v>0</v>
      </c>
      <c r="H9" s="16">
        <f t="shared" si="3"/>
        <v>0</v>
      </c>
    </row>
    <row r="10" spans="1:9" ht="15" customHeight="1" x14ac:dyDescent="0.25">
      <c r="A10" s="13" t="s">
        <v>360</v>
      </c>
      <c r="B10" s="13" t="s">
        <v>366</v>
      </c>
      <c r="C10" s="14">
        <v>2203</v>
      </c>
      <c r="D10" s="14">
        <v>126</v>
      </c>
      <c r="E10" s="14">
        <f t="shared" si="0"/>
        <v>2329</v>
      </c>
      <c r="F10" s="15">
        <f t="shared" si="1"/>
        <v>0</v>
      </c>
      <c r="G10" s="16">
        <f t="shared" si="2"/>
        <v>0</v>
      </c>
      <c r="H10" s="16">
        <f t="shared" si="3"/>
        <v>0</v>
      </c>
    </row>
    <row r="11" spans="1:9" ht="15" customHeight="1" x14ac:dyDescent="0.25">
      <c r="A11" s="13" t="s">
        <v>360</v>
      </c>
      <c r="B11" s="13" t="s">
        <v>367</v>
      </c>
      <c r="C11" s="14">
        <v>3250</v>
      </c>
      <c r="D11" s="14">
        <v>186</v>
      </c>
      <c r="E11" s="14">
        <f t="shared" si="0"/>
        <v>3436</v>
      </c>
      <c r="F11" s="15">
        <f t="shared" si="1"/>
        <v>0</v>
      </c>
      <c r="G11" s="16">
        <f t="shared" si="2"/>
        <v>0</v>
      </c>
      <c r="H11" s="16">
        <f t="shared" si="3"/>
        <v>0</v>
      </c>
    </row>
    <row r="12" spans="1:9" ht="15" customHeight="1" x14ac:dyDescent="0.25">
      <c r="A12" s="13" t="s">
        <v>360</v>
      </c>
      <c r="B12" s="13" t="s">
        <v>368</v>
      </c>
      <c r="C12" s="14">
        <v>4311</v>
      </c>
      <c r="D12" s="14">
        <v>247</v>
      </c>
      <c r="E12" s="14">
        <f t="shared" si="0"/>
        <v>4558</v>
      </c>
      <c r="F12" s="15">
        <f t="shared" si="1"/>
        <v>0</v>
      </c>
      <c r="G12" s="16">
        <f t="shared" si="2"/>
        <v>0</v>
      </c>
      <c r="H12" s="16">
        <f t="shared" si="3"/>
        <v>0</v>
      </c>
    </row>
    <row r="13" spans="1:9" ht="15" customHeight="1" x14ac:dyDescent="0.25">
      <c r="A13" s="13" t="s">
        <v>360</v>
      </c>
      <c r="B13" s="13" t="s">
        <v>369</v>
      </c>
      <c r="C13" s="14">
        <v>7107</v>
      </c>
      <c r="D13" s="14">
        <v>407</v>
      </c>
      <c r="E13" s="14">
        <f t="shared" si="0"/>
        <v>7514</v>
      </c>
      <c r="F13" s="15">
        <f t="shared" si="1"/>
        <v>0</v>
      </c>
      <c r="G13" s="16">
        <f t="shared" si="2"/>
        <v>0</v>
      </c>
      <c r="H13" s="16">
        <f t="shared" si="3"/>
        <v>0</v>
      </c>
    </row>
    <row r="14" spans="1:9" ht="15" customHeight="1" x14ac:dyDescent="0.25">
      <c r="A14" s="13" t="s">
        <v>360</v>
      </c>
      <c r="B14" s="13" t="s">
        <v>370</v>
      </c>
      <c r="C14" s="14">
        <v>9893</v>
      </c>
      <c r="D14" s="14">
        <v>566</v>
      </c>
      <c r="E14" s="14">
        <f t="shared" si="0"/>
        <v>10459</v>
      </c>
      <c r="F14" s="15">
        <f t="shared" si="1"/>
        <v>0</v>
      </c>
      <c r="G14" s="16">
        <f t="shared" si="2"/>
        <v>0</v>
      </c>
      <c r="H14" s="16">
        <f t="shared" si="3"/>
        <v>0</v>
      </c>
    </row>
    <row r="15" spans="1:9" ht="15" customHeight="1" x14ac:dyDescent="0.25">
      <c r="A15" s="13" t="s">
        <v>360</v>
      </c>
      <c r="B15" s="13" t="s">
        <v>371</v>
      </c>
      <c r="C15" s="14">
        <v>13932</v>
      </c>
      <c r="D15" s="14">
        <v>797</v>
      </c>
      <c r="E15" s="14">
        <f t="shared" si="0"/>
        <v>14729</v>
      </c>
      <c r="F15" s="15">
        <f t="shared" si="1"/>
        <v>0</v>
      </c>
      <c r="G15" s="16">
        <f t="shared" si="2"/>
        <v>0</v>
      </c>
      <c r="H15" s="16">
        <f t="shared" si="3"/>
        <v>0</v>
      </c>
    </row>
    <row r="16" spans="1:9" ht="15" customHeight="1" x14ac:dyDescent="0.25">
      <c r="A16" s="13" t="s">
        <v>360</v>
      </c>
      <c r="B16" s="13" t="s">
        <v>372</v>
      </c>
      <c r="C16" s="14">
        <v>23552</v>
      </c>
      <c r="D16" s="14">
        <v>1346</v>
      </c>
      <c r="E16" s="14">
        <f t="shared" si="0"/>
        <v>24898</v>
      </c>
      <c r="F16" s="15">
        <f t="shared" si="1"/>
        <v>0</v>
      </c>
      <c r="G16" s="16">
        <f t="shared" si="2"/>
        <v>0</v>
      </c>
      <c r="H16" s="16">
        <f t="shared" si="3"/>
        <v>0</v>
      </c>
    </row>
    <row r="17" spans="1:8" ht="15" customHeight="1" x14ac:dyDescent="0.25">
      <c r="A17" s="13" t="s">
        <v>360</v>
      </c>
      <c r="B17" s="13" t="s">
        <v>373</v>
      </c>
      <c r="C17" s="14">
        <v>31166</v>
      </c>
      <c r="D17" s="14">
        <v>1781</v>
      </c>
      <c r="E17" s="14">
        <f t="shared" si="0"/>
        <v>32947</v>
      </c>
      <c r="F17" s="15">
        <f t="shared" si="1"/>
        <v>0</v>
      </c>
      <c r="G17" s="16">
        <f t="shared" si="2"/>
        <v>0</v>
      </c>
      <c r="H17" s="16">
        <f t="shared" si="3"/>
        <v>0</v>
      </c>
    </row>
    <row r="18" spans="1:8" ht="15" customHeight="1" x14ac:dyDescent="0.25">
      <c r="A18" s="13" t="s">
        <v>360</v>
      </c>
      <c r="B18" s="13" t="s">
        <v>374</v>
      </c>
      <c r="C18" s="14">
        <v>54179</v>
      </c>
      <c r="D18" s="14">
        <v>3096</v>
      </c>
      <c r="E18" s="14">
        <f t="shared" si="0"/>
        <v>57275</v>
      </c>
      <c r="F18" s="15">
        <f t="shared" si="1"/>
        <v>0</v>
      </c>
      <c r="G18" s="16">
        <f t="shared" si="2"/>
        <v>0</v>
      </c>
      <c r="H18" s="16">
        <f t="shared" si="3"/>
        <v>0</v>
      </c>
    </row>
    <row r="19" spans="1:8" ht="15" customHeight="1" x14ac:dyDescent="0.25">
      <c r="A19" s="13" t="s">
        <v>360</v>
      </c>
      <c r="B19" s="13" t="s">
        <v>375</v>
      </c>
      <c r="C19" s="14">
        <v>94769</v>
      </c>
      <c r="D19" s="14">
        <v>5416</v>
      </c>
      <c r="E19" s="14">
        <f t="shared" si="0"/>
        <v>100185</v>
      </c>
      <c r="F19" s="15">
        <f t="shared" si="1"/>
        <v>0</v>
      </c>
      <c r="G19" s="16">
        <f t="shared" si="2"/>
        <v>0</v>
      </c>
      <c r="H19" s="16">
        <f t="shared" si="3"/>
        <v>0</v>
      </c>
    </row>
    <row r="20" spans="1:8" ht="15" customHeight="1" x14ac:dyDescent="0.25">
      <c r="A20" s="13" t="s">
        <v>376</v>
      </c>
      <c r="B20" s="13" t="s">
        <v>377</v>
      </c>
      <c r="C20" s="14">
        <v>2073</v>
      </c>
      <c r="D20" s="14">
        <v>119</v>
      </c>
      <c r="E20" s="14">
        <f t="shared" si="0"/>
        <v>2192</v>
      </c>
      <c r="F20" s="15">
        <f t="shared" si="1"/>
        <v>0</v>
      </c>
      <c r="G20" s="16">
        <f t="shared" si="2"/>
        <v>0</v>
      </c>
      <c r="H20" s="16">
        <f t="shared" si="3"/>
        <v>0</v>
      </c>
    </row>
    <row r="21" spans="1:8" ht="15" customHeight="1" x14ac:dyDescent="0.25">
      <c r="A21" s="13" t="s">
        <v>376</v>
      </c>
      <c r="B21" s="13" t="s">
        <v>378</v>
      </c>
      <c r="C21" s="14">
        <v>2618</v>
      </c>
      <c r="D21" s="14">
        <v>150</v>
      </c>
      <c r="E21" s="14">
        <f t="shared" si="0"/>
        <v>2768</v>
      </c>
      <c r="F21" s="15">
        <f t="shared" si="1"/>
        <v>0</v>
      </c>
      <c r="G21" s="16">
        <f t="shared" si="2"/>
        <v>0</v>
      </c>
      <c r="H21" s="16">
        <f t="shared" si="3"/>
        <v>0</v>
      </c>
    </row>
    <row r="22" spans="1:8" ht="15" customHeight="1" x14ac:dyDescent="0.25">
      <c r="A22" s="13" t="s">
        <v>376</v>
      </c>
      <c r="B22" s="13" t="s">
        <v>379</v>
      </c>
      <c r="C22" s="14">
        <v>2644</v>
      </c>
      <c r="D22" s="14">
        <v>152</v>
      </c>
      <c r="E22" s="14">
        <f t="shared" si="0"/>
        <v>2796</v>
      </c>
      <c r="F22" s="15">
        <f t="shared" si="1"/>
        <v>0</v>
      </c>
      <c r="G22" s="16">
        <f t="shared" si="2"/>
        <v>0</v>
      </c>
      <c r="H22" s="16">
        <f t="shared" si="3"/>
        <v>0</v>
      </c>
    </row>
    <row r="23" spans="1:8" ht="15" customHeight="1" x14ac:dyDescent="0.25">
      <c r="A23" s="13" t="s">
        <v>376</v>
      </c>
      <c r="B23" s="13" t="s">
        <v>380</v>
      </c>
      <c r="C23" s="14">
        <v>3437</v>
      </c>
      <c r="D23" s="14">
        <v>197</v>
      </c>
      <c r="E23" s="14">
        <f t="shared" si="0"/>
        <v>3634</v>
      </c>
      <c r="F23" s="15">
        <f t="shared" si="1"/>
        <v>0</v>
      </c>
      <c r="G23" s="16">
        <f t="shared" si="2"/>
        <v>0</v>
      </c>
      <c r="H23" s="16">
        <f t="shared" si="3"/>
        <v>0</v>
      </c>
    </row>
    <row r="24" spans="1:8" ht="15" customHeight="1" x14ac:dyDescent="0.25">
      <c r="A24" s="13" t="s">
        <v>376</v>
      </c>
      <c r="B24" s="13" t="s">
        <v>381</v>
      </c>
      <c r="C24" s="14">
        <v>3911</v>
      </c>
      <c r="D24" s="14">
        <v>224</v>
      </c>
      <c r="E24" s="14">
        <f t="shared" si="0"/>
        <v>4135</v>
      </c>
      <c r="F24" s="15">
        <f t="shared" si="1"/>
        <v>0</v>
      </c>
      <c r="G24" s="16">
        <f t="shared" si="2"/>
        <v>0</v>
      </c>
      <c r="H24" s="16">
        <f t="shared" si="3"/>
        <v>0</v>
      </c>
    </row>
    <row r="25" spans="1:8" ht="15" customHeight="1" x14ac:dyDescent="0.25">
      <c r="A25" s="13" t="s">
        <v>376</v>
      </c>
      <c r="B25" s="13" t="s">
        <v>382</v>
      </c>
      <c r="C25" s="14">
        <v>4110</v>
      </c>
      <c r="D25" s="14">
        <v>235</v>
      </c>
      <c r="E25" s="14">
        <f t="shared" si="0"/>
        <v>4345</v>
      </c>
      <c r="F25" s="15">
        <f t="shared" si="1"/>
        <v>0</v>
      </c>
      <c r="G25" s="16">
        <f t="shared" si="2"/>
        <v>0</v>
      </c>
      <c r="H25" s="16">
        <f t="shared" si="3"/>
        <v>0</v>
      </c>
    </row>
    <row r="26" spans="1:8" ht="15" customHeight="1" x14ac:dyDescent="0.25">
      <c r="A26" s="13" t="s">
        <v>376</v>
      </c>
      <c r="B26" s="13" t="s">
        <v>383</v>
      </c>
      <c r="C26" s="14">
        <v>4441</v>
      </c>
      <c r="D26" s="14">
        <v>254</v>
      </c>
      <c r="E26" s="14">
        <f t="shared" si="0"/>
        <v>4695</v>
      </c>
      <c r="F26" s="15">
        <f t="shared" si="1"/>
        <v>0</v>
      </c>
      <c r="G26" s="16">
        <f t="shared" si="2"/>
        <v>0</v>
      </c>
      <c r="H26" s="16">
        <f t="shared" si="3"/>
        <v>0</v>
      </c>
    </row>
    <row r="27" spans="1:8" ht="15" customHeight="1" x14ac:dyDescent="0.25">
      <c r="A27" s="13" t="s">
        <v>376</v>
      </c>
      <c r="B27" s="13" t="s">
        <v>384</v>
      </c>
      <c r="C27" s="14">
        <v>5619</v>
      </c>
      <c r="D27" s="14">
        <v>322</v>
      </c>
      <c r="E27" s="14">
        <f t="shared" si="0"/>
        <v>5941</v>
      </c>
      <c r="F27" s="15">
        <f t="shared" si="1"/>
        <v>0</v>
      </c>
      <c r="G27" s="16">
        <f t="shared" si="2"/>
        <v>0</v>
      </c>
      <c r="H27" s="16">
        <f t="shared" si="3"/>
        <v>0</v>
      </c>
    </row>
    <row r="28" spans="1:8" ht="15" customHeight="1" x14ac:dyDescent="0.25">
      <c r="A28" s="13" t="s">
        <v>376</v>
      </c>
      <c r="B28" s="13" t="s">
        <v>385</v>
      </c>
      <c r="C28" s="14">
        <v>9416</v>
      </c>
      <c r="D28" s="14">
        <v>539</v>
      </c>
      <c r="E28" s="14">
        <f t="shared" si="0"/>
        <v>9955</v>
      </c>
      <c r="F28" s="15">
        <f t="shared" si="1"/>
        <v>0</v>
      </c>
      <c r="G28" s="16">
        <f t="shared" si="2"/>
        <v>0</v>
      </c>
      <c r="H28" s="16">
        <f t="shared" si="3"/>
        <v>0</v>
      </c>
    </row>
    <row r="29" spans="1:8" ht="15" customHeight="1" x14ac:dyDescent="0.25">
      <c r="A29" s="13" t="s">
        <v>376</v>
      </c>
      <c r="B29" s="13" t="s">
        <v>386</v>
      </c>
      <c r="C29" s="14">
        <v>19454</v>
      </c>
      <c r="D29" s="14">
        <v>1112</v>
      </c>
      <c r="E29" s="14">
        <f t="shared" si="0"/>
        <v>20566</v>
      </c>
      <c r="F29" s="15">
        <f t="shared" si="1"/>
        <v>0</v>
      </c>
      <c r="G29" s="16">
        <f t="shared" si="2"/>
        <v>0</v>
      </c>
      <c r="H29" s="16">
        <f t="shared" si="3"/>
        <v>0</v>
      </c>
    </row>
    <row r="30" spans="1:8" ht="15" customHeight="1" x14ac:dyDescent="0.25">
      <c r="A30" s="13" t="s">
        <v>376</v>
      </c>
      <c r="B30" s="13" t="s">
        <v>387</v>
      </c>
      <c r="C30" s="14">
        <v>19736</v>
      </c>
      <c r="D30" s="14">
        <v>1128</v>
      </c>
      <c r="E30" s="14">
        <f t="shared" si="0"/>
        <v>20864</v>
      </c>
      <c r="F30" s="15">
        <f t="shared" si="1"/>
        <v>0</v>
      </c>
      <c r="G30" s="16">
        <f t="shared" si="2"/>
        <v>0</v>
      </c>
      <c r="H30" s="16">
        <f t="shared" si="3"/>
        <v>0</v>
      </c>
    </row>
    <row r="31" spans="1:8" ht="15" customHeight="1" x14ac:dyDescent="0.25">
      <c r="A31" s="13" t="s">
        <v>376</v>
      </c>
      <c r="B31" s="13" t="s">
        <v>388</v>
      </c>
      <c r="C31" s="14">
        <v>30474</v>
      </c>
      <c r="D31" s="14">
        <v>1742</v>
      </c>
      <c r="E31" s="14">
        <f t="shared" si="0"/>
        <v>32216</v>
      </c>
      <c r="F31" s="15">
        <f t="shared" si="1"/>
        <v>0</v>
      </c>
      <c r="G31" s="16">
        <f t="shared" si="2"/>
        <v>0</v>
      </c>
      <c r="H31" s="16">
        <f t="shared" si="3"/>
        <v>0</v>
      </c>
    </row>
    <row r="32" spans="1:8" ht="15" customHeight="1" x14ac:dyDescent="0.25">
      <c r="A32" s="13" t="s">
        <v>389</v>
      </c>
      <c r="B32" s="13" t="s">
        <v>390</v>
      </c>
      <c r="C32" s="14">
        <v>2749</v>
      </c>
      <c r="D32" s="14">
        <v>158</v>
      </c>
      <c r="E32" s="14">
        <f t="shared" si="0"/>
        <v>2907</v>
      </c>
      <c r="F32" s="15">
        <f t="shared" si="1"/>
        <v>0</v>
      </c>
      <c r="G32" s="16">
        <f t="shared" si="2"/>
        <v>0</v>
      </c>
      <c r="H32" s="16">
        <f t="shared" si="3"/>
        <v>0</v>
      </c>
    </row>
    <row r="33" spans="1:8" ht="15" customHeight="1" x14ac:dyDescent="0.25">
      <c r="A33" s="13" t="s">
        <v>389</v>
      </c>
      <c r="B33" s="13" t="s">
        <v>391</v>
      </c>
      <c r="C33" s="14">
        <v>4395</v>
      </c>
      <c r="D33" s="14">
        <v>252</v>
      </c>
      <c r="E33" s="14">
        <f t="shared" si="0"/>
        <v>4647</v>
      </c>
      <c r="F33" s="15">
        <f t="shared" si="1"/>
        <v>0</v>
      </c>
      <c r="G33" s="16">
        <f t="shared" si="2"/>
        <v>0</v>
      </c>
      <c r="H33" s="16">
        <f t="shared" si="3"/>
        <v>0</v>
      </c>
    </row>
    <row r="34" spans="1:8" ht="15" customHeight="1" x14ac:dyDescent="0.25">
      <c r="A34" s="13" t="s">
        <v>389</v>
      </c>
      <c r="B34" s="13" t="s">
        <v>392</v>
      </c>
      <c r="C34" s="14">
        <v>4838</v>
      </c>
      <c r="D34" s="14">
        <v>277</v>
      </c>
      <c r="E34" s="14">
        <f t="shared" si="0"/>
        <v>5115</v>
      </c>
      <c r="F34" s="15">
        <f t="shared" si="1"/>
        <v>0</v>
      </c>
      <c r="G34" s="16">
        <f t="shared" si="2"/>
        <v>0</v>
      </c>
      <c r="H34" s="16">
        <f t="shared" si="3"/>
        <v>0</v>
      </c>
    </row>
    <row r="35" spans="1:8" ht="15" customHeight="1" x14ac:dyDescent="0.25">
      <c r="A35" s="13" t="s">
        <v>389</v>
      </c>
      <c r="B35" s="13" t="s">
        <v>393</v>
      </c>
      <c r="C35" s="14">
        <v>8786</v>
      </c>
      <c r="D35" s="14">
        <v>503</v>
      </c>
      <c r="E35" s="14">
        <f t="shared" si="0"/>
        <v>9289</v>
      </c>
      <c r="F35" s="15">
        <f t="shared" si="1"/>
        <v>0</v>
      </c>
      <c r="G35" s="16">
        <f t="shared" si="2"/>
        <v>0</v>
      </c>
      <c r="H35" s="16">
        <f t="shared" si="3"/>
        <v>0</v>
      </c>
    </row>
    <row r="36" spans="1:8" ht="15" customHeight="1" x14ac:dyDescent="0.25">
      <c r="A36" s="13" t="s">
        <v>389</v>
      </c>
      <c r="B36" s="13" t="s">
        <v>394</v>
      </c>
      <c r="C36" s="14">
        <v>17793</v>
      </c>
      <c r="D36" s="14">
        <v>1017</v>
      </c>
      <c r="E36" s="14">
        <f t="shared" si="0"/>
        <v>18810</v>
      </c>
      <c r="F36" s="15">
        <f t="shared" si="1"/>
        <v>0</v>
      </c>
      <c r="G36" s="16">
        <f t="shared" si="2"/>
        <v>0</v>
      </c>
      <c r="H36" s="16">
        <f t="shared" si="3"/>
        <v>0</v>
      </c>
    </row>
    <row r="37" spans="1:8" ht="15" customHeight="1" x14ac:dyDescent="0.25">
      <c r="A37" s="13" t="s">
        <v>395</v>
      </c>
      <c r="B37" s="13" t="s">
        <v>396</v>
      </c>
      <c r="C37" s="14">
        <v>2073</v>
      </c>
      <c r="D37" s="14">
        <v>119</v>
      </c>
      <c r="E37" s="14">
        <f t="shared" si="0"/>
        <v>2192</v>
      </c>
      <c r="F37" s="15">
        <f t="shared" ref="F37:F68" si="4">$A$2</f>
        <v>0</v>
      </c>
      <c r="G37" s="16">
        <f t="shared" ref="G37:G68" si="5">F37*C37</f>
        <v>0</v>
      </c>
      <c r="H37" s="16">
        <f t="shared" si="3"/>
        <v>0</v>
      </c>
    </row>
    <row r="38" spans="1:8" ht="15" customHeight="1" x14ac:dyDescent="0.25">
      <c r="A38" s="13" t="s">
        <v>395</v>
      </c>
      <c r="B38" s="13" t="s">
        <v>397</v>
      </c>
      <c r="C38" s="14">
        <v>2618</v>
      </c>
      <c r="D38" s="14">
        <v>150</v>
      </c>
      <c r="E38" s="14">
        <f t="shared" si="0"/>
        <v>2768</v>
      </c>
      <c r="F38" s="15">
        <f t="shared" si="4"/>
        <v>0</v>
      </c>
      <c r="G38" s="16">
        <f t="shared" si="5"/>
        <v>0</v>
      </c>
      <c r="H38" s="16">
        <f t="shared" si="3"/>
        <v>0</v>
      </c>
    </row>
    <row r="39" spans="1:8" ht="15" customHeight="1" x14ac:dyDescent="0.25">
      <c r="A39" s="13" t="s">
        <v>395</v>
      </c>
      <c r="B39" s="13" t="s">
        <v>398</v>
      </c>
      <c r="C39" s="14">
        <v>2644</v>
      </c>
      <c r="D39" s="14">
        <v>152</v>
      </c>
      <c r="E39" s="14">
        <f t="shared" si="0"/>
        <v>2796</v>
      </c>
      <c r="F39" s="15">
        <f t="shared" si="4"/>
        <v>0</v>
      </c>
      <c r="G39" s="16">
        <f t="shared" si="5"/>
        <v>0</v>
      </c>
      <c r="H39" s="16">
        <f t="shared" si="3"/>
        <v>0</v>
      </c>
    </row>
    <row r="40" spans="1:8" ht="15" customHeight="1" x14ac:dyDescent="0.25">
      <c r="A40" s="13" t="s">
        <v>395</v>
      </c>
      <c r="B40" s="13" t="s">
        <v>399</v>
      </c>
      <c r="C40" s="14">
        <v>3437</v>
      </c>
      <c r="D40" s="14">
        <v>197</v>
      </c>
      <c r="E40" s="14">
        <f t="shared" si="0"/>
        <v>3634</v>
      </c>
      <c r="F40" s="15">
        <f t="shared" si="4"/>
        <v>0</v>
      </c>
      <c r="G40" s="16">
        <f t="shared" si="5"/>
        <v>0</v>
      </c>
      <c r="H40" s="16">
        <f t="shared" si="3"/>
        <v>0</v>
      </c>
    </row>
    <row r="41" spans="1:8" ht="15" customHeight="1" x14ac:dyDescent="0.25">
      <c r="A41" s="13" t="s">
        <v>395</v>
      </c>
      <c r="B41" s="13" t="s">
        <v>400</v>
      </c>
      <c r="C41" s="14">
        <v>3911</v>
      </c>
      <c r="D41" s="14">
        <v>224</v>
      </c>
      <c r="E41" s="14">
        <f t="shared" si="0"/>
        <v>4135</v>
      </c>
      <c r="F41" s="15">
        <f t="shared" si="4"/>
        <v>0</v>
      </c>
      <c r="G41" s="16">
        <f t="shared" si="5"/>
        <v>0</v>
      </c>
      <c r="H41" s="16">
        <f t="shared" si="3"/>
        <v>0</v>
      </c>
    </row>
    <row r="42" spans="1:8" ht="15" customHeight="1" x14ac:dyDescent="0.25">
      <c r="A42" s="13" t="s">
        <v>395</v>
      </c>
      <c r="B42" s="13" t="s">
        <v>401</v>
      </c>
      <c r="C42" s="14">
        <v>5100</v>
      </c>
      <c r="D42" s="14">
        <v>292</v>
      </c>
      <c r="E42" s="14">
        <f t="shared" si="0"/>
        <v>5392</v>
      </c>
      <c r="F42" s="15">
        <f t="shared" si="4"/>
        <v>0</v>
      </c>
      <c r="G42" s="16">
        <f t="shared" si="5"/>
        <v>0</v>
      </c>
      <c r="H42" s="16">
        <f t="shared" si="3"/>
        <v>0</v>
      </c>
    </row>
    <row r="43" spans="1:8" ht="15" customHeight="1" x14ac:dyDescent="0.25">
      <c r="A43" s="13" t="s">
        <v>395</v>
      </c>
      <c r="B43" s="13" t="s">
        <v>402</v>
      </c>
      <c r="C43" s="14">
        <v>8006</v>
      </c>
      <c r="D43" s="14">
        <v>458</v>
      </c>
      <c r="E43" s="14">
        <f t="shared" si="0"/>
        <v>8464</v>
      </c>
      <c r="F43" s="15">
        <f t="shared" si="4"/>
        <v>0</v>
      </c>
      <c r="G43" s="16">
        <f t="shared" si="5"/>
        <v>0</v>
      </c>
      <c r="H43" s="16">
        <f t="shared" si="3"/>
        <v>0</v>
      </c>
    </row>
    <row r="44" spans="1:8" ht="15" customHeight="1" x14ac:dyDescent="0.25">
      <c r="A44" s="13" t="s">
        <v>395</v>
      </c>
      <c r="B44" s="13" t="s">
        <v>403</v>
      </c>
      <c r="C44" s="14">
        <v>9933</v>
      </c>
      <c r="D44" s="14">
        <v>568</v>
      </c>
      <c r="E44" s="14">
        <f t="shared" si="0"/>
        <v>10501</v>
      </c>
      <c r="F44" s="15">
        <f t="shared" si="4"/>
        <v>0</v>
      </c>
      <c r="G44" s="16">
        <f t="shared" si="5"/>
        <v>0</v>
      </c>
      <c r="H44" s="16">
        <f t="shared" si="3"/>
        <v>0</v>
      </c>
    </row>
    <row r="45" spans="1:8" ht="15" customHeight="1" x14ac:dyDescent="0.25">
      <c r="A45" s="13" t="s">
        <v>395</v>
      </c>
      <c r="B45" s="13" t="s">
        <v>404</v>
      </c>
      <c r="C45" s="14">
        <v>14497</v>
      </c>
      <c r="D45" s="14">
        <v>829</v>
      </c>
      <c r="E45" s="14">
        <f t="shared" si="0"/>
        <v>15326</v>
      </c>
      <c r="F45" s="15">
        <f t="shared" si="4"/>
        <v>0</v>
      </c>
      <c r="G45" s="16">
        <f t="shared" si="5"/>
        <v>0</v>
      </c>
      <c r="H45" s="16">
        <f t="shared" si="3"/>
        <v>0</v>
      </c>
    </row>
    <row r="46" spans="1:8" ht="15" customHeight="1" x14ac:dyDescent="0.25">
      <c r="A46" s="13" t="s">
        <v>405</v>
      </c>
      <c r="B46" s="13" t="s">
        <v>406</v>
      </c>
      <c r="C46" s="14">
        <v>6286</v>
      </c>
      <c r="D46" s="14">
        <v>360</v>
      </c>
      <c r="E46" s="14">
        <f t="shared" si="0"/>
        <v>6646</v>
      </c>
      <c r="F46" s="15">
        <f t="shared" si="4"/>
        <v>0</v>
      </c>
      <c r="G46" s="16">
        <f t="shared" si="5"/>
        <v>0</v>
      </c>
      <c r="H46" s="16">
        <f t="shared" si="3"/>
        <v>0</v>
      </c>
    </row>
    <row r="47" spans="1:8" ht="15" customHeight="1" x14ac:dyDescent="0.25">
      <c r="A47" s="13" t="s">
        <v>405</v>
      </c>
      <c r="B47" s="13" t="s">
        <v>407</v>
      </c>
      <c r="C47" s="14">
        <v>9863</v>
      </c>
      <c r="D47" s="14">
        <v>564</v>
      </c>
      <c r="E47" s="14">
        <f t="shared" si="0"/>
        <v>10427</v>
      </c>
      <c r="F47" s="15">
        <f t="shared" si="4"/>
        <v>0</v>
      </c>
      <c r="G47" s="16">
        <f t="shared" si="5"/>
        <v>0</v>
      </c>
      <c r="H47" s="16">
        <f t="shared" si="3"/>
        <v>0</v>
      </c>
    </row>
    <row r="48" spans="1:8" ht="15" customHeight="1" x14ac:dyDescent="0.25">
      <c r="A48" s="13" t="s">
        <v>405</v>
      </c>
      <c r="B48" s="13" t="s">
        <v>408</v>
      </c>
      <c r="C48" s="14">
        <v>12204</v>
      </c>
      <c r="D48" s="14">
        <v>698</v>
      </c>
      <c r="E48" s="14">
        <f t="shared" si="0"/>
        <v>12902</v>
      </c>
      <c r="F48" s="15">
        <f t="shared" si="4"/>
        <v>0</v>
      </c>
      <c r="G48" s="16">
        <f t="shared" si="5"/>
        <v>0</v>
      </c>
      <c r="H48" s="16">
        <f t="shared" si="3"/>
        <v>0</v>
      </c>
    </row>
    <row r="49" spans="1:20" ht="15" customHeight="1" x14ac:dyDescent="0.25">
      <c r="A49" s="13" t="s">
        <v>405</v>
      </c>
      <c r="B49" s="13" t="s">
        <v>409</v>
      </c>
      <c r="C49" s="14">
        <v>24893</v>
      </c>
      <c r="D49" s="14">
        <v>1423</v>
      </c>
      <c r="E49" s="14">
        <f t="shared" si="0"/>
        <v>26316</v>
      </c>
      <c r="F49" s="15">
        <f t="shared" si="4"/>
        <v>0</v>
      </c>
      <c r="G49" s="16">
        <f t="shared" si="5"/>
        <v>0</v>
      </c>
      <c r="H49" s="16">
        <f t="shared" si="3"/>
        <v>0</v>
      </c>
    </row>
    <row r="50" spans="1:20" ht="15" customHeight="1" x14ac:dyDescent="0.25">
      <c r="A50" s="13" t="s">
        <v>405</v>
      </c>
      <c r="B50" s="13" t="s">
        <v>410</v>
      </c>
      <c r="C50" s="14">
        <v>52321</v>
      </c>
      <c r="D50" s="14">
        <v>2990</v>
      </c>
      <c r="E50" s="14">
        <f t="shared" si="0"/>
        <v>55311</v>
      </c>
      <c r="F50" s="15">
        <f t="shared" si="4"/>
        <v>0</v>
      </c>
      <c r="G50" s="16">
        <f t="shared" si="5"/>
        <v>0</v>
      </c>
      <c r="H50" s="16">
        <f t="shared" si="3"/>
        <v>0</v>
      </c>
    </row>
    <row r="51" spans="1:20" ht="15" customHeight="1" x14ac:dyDescent="0.25">
      <c r="A51" s="13" t="s">
        <v>411</v>
      </c>
      <c r="B51" s="13" t="s">
        <v>412</v>
      </c>
      <c r="C51" s="14">
        <v>13543</v>
      </c>
      <c r="D51" s="14">
        <v>774</v>
      </c>
      <c r="E51" s="14">
        <f t="shared" si="0"/>
        <v>14317</v>
      </c>
      <c r="F51" s="15">
        <f t="shared" si="4"/>
        <v>0</v>
      </c>
      <c r="G51" s="16">
        <f t="shared" si="5"/>
        <v>0</v>
      </c>
      <c r="H51" s="16">
        <f t="shared" si="3"/>
        <v>0</v>
      </c>
    </row>
    <row r="52" spans="1:20" ht="15" customHeight="1" x14ac:dyDescent="0.25">
      <c r="A52" s="13" t="s">
        <v>411</v>
      </c>
      <c r="B52" s="13" t="s">
        <v>413</v>
      </c>
      <c r="C52" s="14">
        <v>19885</v>
      </c>
      <c r="D52" s="14">
        <v>1137</v>
      </c>
      <c r="E52" s="14">
        <f t="shared" si="0"/>
        <v>21022</v>
      </c>
      <c r="F52" s="15">
        <f t="shared" si="4"/>
        <v>0</v>
      </c>
      <c r="G52" s="16">
        <f t="shared" si="5"/>
        <v>0</v>
      </c>
      <c r="H52" s="16">
        <f t="shared" si="3"/>
        <v>0</v>
      </c>
    </row>
    <row r="53" spans="1:20" ht="15" customHeight="1" x14ac:dyDescent="0.25">
      <c r="A53" s="13" t="s">
        <v>411</v>
      </c>
      <c r="B53" s="13" t="s">
        <v>414</v>
      </c>
      <c r="C53" s="14">
        <v>34795</v>
      </c>
      <c r="D53" s="14">
        <v>1989</v>
      </c>
      <c r="E53" s="14">
        <f t="shared" si="0"/>
        <v>36784</v>
      </c>
      <c r="F53" s="15">
        <f t="shared" si="4"/>
        <v>0</v>
      </c>
      <c r="G53" s="16">
        <f t="shared" si="5"/>
        <v>0</v>
      </c>
      <c r="H53" s="16">
        <f t="shared" si="3"/>
        <v>0</v>
      </c>
    </row>
    <row r="54" spans="1:20" ht="15" customHeight="1" x14ac:dyDescent="0.25">
      <c r="A54" s="13" t="s">
        <v>411</v>
      </c>
      <c r="B54" s="13" t="s">
        <v>415</v>
      </c>
      <c r="C54" s="14">
        <v>68572</v>
      </c>
      <c r="D54" s="14">
        <v>3919</v>
      </c>
      <c r="E54" s="14">
        <f t="shared" si="0"/>
        <v>72491</v>
      </c>
      <c r="F54" s="15">
        <f t="shared" si="4"/>
        <v>0</v>
      </c>
      <c r="G54" s="16">
        <f t="shared" si="5"/>
        <v>0</v>
      </c>
      <c r="H54" s="16">
        <f t="shared" si="3"/>
        <v>0</v>
      </c>
    </row>
    <row r="55" spans="1:20" ht="15" customHeight="1" x14ac:dyDescent="0.25">
      <c r="A55" s="13" t="s">
        <v>416</v>
      </c>
      <c r="B55" s="13" t="s">
        <v>417</v>
      </c>
      <c r="C55" s="14">
        <v>20848</v>
      </c>
      <c r="D55" s="14">
        <v>1192</v>
      </c>
      <c r="E55" s="14">
        <f t="shared" si="0"/>
        <v>22040</v>
      </c>
      <c r="F55" s="15">
        <f t="shared" si="4"/>
        <v>0</v>
      </c>
      <c r="G55" s="16">
        <f t="shared" si="5"/>
        <v>0</v>
      </c>
      <c r="H55" s="16">
        <f t="shared" si="3"/>
        <v>0</v>
      </c>
    </row>
    <row r="56" spans="1:20" ht="15" customHeight="1" x14ac:dyDescent="0.25">
      <c r="A56" s="13" t="s">
        <v>416</v>
      </c>
      <c r="B56" s="13" t="s">
        <v>418</v>
      </c>
      <c r="C56" s="14">
        <v>31897</v>
      </c>
      <c r="D56" s="14">
        <v>1823</v>
      </c>
      <c r="E56" s="14">
        <f t="shared" si="0"/>
        <v>33720</v>
      </c>
      <c r="F56" s="15">
        <f t="shared" si="4"/>
        <v>0</v>
      </c>
      <c r="G56" s="16">
        <f t="shared" si="5"/>
        <v>0</v>
      </c>
      <c r="H56" s="16">
        <f t="shared" si="3"/>
        <v>0</v>
      </c>
    </row>
    <row r="57" spans="1:20" ht="15" customHeight="1" x14ac:dyDescent="0.25">
      <c r="A57" s="13" t="s">
        <v>416</v>
      </c>
      <c r="B57" s="13" t="s">
        <v>419</v>
      </c>
      <c r="C57" s="14">
        <v>39211</v>
      </c>
      <c r="D57" s="14">
        <v>2241</v>
      </c>
      <c r="E57" s="14">
        <f t="shared" si="0"/>
        <v>41452</v>
      </c>
      <c r="F57" s="15">
        <f t="shared" si="4"/>
        <v>0</v>
      </c>
      <c r="G57" s="16">
        <f t="shared" si="5"/>
        <v>0</v>
      </c>
      <c r="H57" s="16">
        <f t="shared" si="3"/>
        <v>0</v>
      </c>
    </row>
    <row r="58" spans="1:20" ht="15" customHeight="1" x14ac:dyDescent="0.25">
      <c r="A58" s="13" t="s">
        <v>416</v>
      </c>
      <c r="B58" s="13" t="s">
        <v>420</v>
      </c>
      <c r="C58" s="14">
        <v>46848</v>
      </c>
      <c r="D58" s="14">
        <v>2678</v>
      </c>
      <c r="E58" s="14">
        <f t="shared" si="0"/>
        <v>49526</v>
      </c>
      <c r="F58" s="15">
        <f t="shared" si="4"/>
        <v>0</v>
      </c>
      <c r="G58" s="16">
        <f t="shared" si="5"/>
        <v>0</v>
      </c>
      <c r="H58" s="16">
        <f t="shared" si="3"/>
        <v>0</v>
      </c>
    </row>
    <row r="59" spans="1:20" ht="15" customHeight="1" x14ac:dyDescent="0.25">
      <c r="A59" s="13" t="s">
        <v>416</v>
      </c>
      <c r="B59" s="13" t="s">
        <v>421</v>
      </c>
      <c r="C59" s="14">
        <v>130849</v>
      </c>
      <c r="D59" s="14">
        <v>7478</v>
      </c>
      <c r="E59" s="14">
        <f t="shared" si="0"/>
        <v>138327</v>
      </c>
      <c r="F59" s="15">
        <f t="shared" si="4"/>
        <v>0</v>
      </c>
      <c r="G59" s="16">
        <f t="shared" si="5"/>
        <v>0</v>
      </c>
      <c r="H59" s="16">
        <f t="shared" si="3"/>
        <v>0</v>
      </c>
    </row>
    <row r="60" spans="1:20" ht="15" customHeight="1" x14ac:dyDescent="0.25">
      <c r="A60" s="13" t="s">
        <v>422</v>
      </c>
      <c r="B60" s="13" t="s">
        <v>423</v>
      </c>
      <c r="C60" s="14">
        <v>18343</v>
      </c>
      <c r="D60" s="14">
        <v>1049</v>
      </c>
      <c r="E60" s="14">
        <f t="shared" si="0"/>
        <v>19392</v>
      </c>
      <c r="F60" s="15">
        <f t="shared" si="4"/>
        <v>0</v>
      </c>
      <c r="G60" s="16">
        <f t="shared" si="5"/>
        <v>0</v>
      </c>
      <c r="H60" s="16">
        <f t="shared" si="3"/>
        <v>0</v>
      </c>
    </row>
    <row r="61" spans="1:20" ht="15" customHeight="1" x14ac:dyDescent="0.25">
      <c r="A61" s="13" t="s">
        <v>422</v>
      </c>
      <c r="B61" s="13" t="s">
        <v>424</v>
      </c>
      <c r="C61" s="14">
        <v>34700</v>
      </c>
      <c r="D61" s="14">
        <v>1983</v>
      </c>
      <c r="E61" s="14">
        <f t="shared" si="0"/>
        <v>36683</v>
      </c>
      <c r="F61" s="15">
        <f t="shared" si="4"/>
        <v>0</v>
      </c>
      <c r="G61" s="16">
        <f t="shared" si="5"/>
        <v>0</v>
      </c>
      <c r="H61" s="16">
        <f t="shared" si="3"/>
        <v>0</v>
      </c>
      <c r="L61" s="1"/>
      <c r="T61" s="1"/>
    </row>
    <row r="62" spans="1:20" ht="15" customHeight="1" x14ac:dyDescent="0.25">
      <c r="A62" s="13" t="s">
        <v>422</v>
      </c>
      <c r="B62" s="13" t="s">
        <v>425</v>
      </c>
      <c r="C62" s="14">
        <v>36599</v>
      </c>
      <c r="D62" s="14">
        <v>2092</v>
      </c>
      <c r="E62" s="14">
        <f t="shared" si="0"/>
        <v>38691</v>
      </c>
      <c r="F62" s="15">
        <f t="shared" si="4"/>
        <v>0</v>
      </c>
      <c r="G62" s="16">
        <f t="shared" si="5"/>
        <v>0</v>
      </c>
      <c r="H62" s="16">
        <f t="shared" si="3"/>
        <v>0</v>
      </c>
      <c r="L62" s="1"/>
      <c r="T62" s="1"/>
    </row>
    <row r="63" spans="1:20" ht="15" customHeight="1" x14ac:dyDescent="0.25">
      <c r="A63" s="13" t="s">
        <v>422</v>
      </c>
      <c r="B63" s="13" t="s">
        <v>426</v>
      </c>
      <c r="C63" s="14">
        <v>48063</v>
      </c>
      <c r="D63" s="14">
        <v>2747</v>
      </c>
      <c r="E63" s="14">
        <f t="shared" si="0"/>
        <v>50810</v>
      </c>
      <c r="F63" s="15">
        <f t="shared" si="4"/>
        <v>0</v>
      </c>
      <c r="G63" s="16">
        <f t="shared" si="5"/>
        <v>0</v>
      </c>
      <c r="H63" s="16">
        <f t="shared" si="3"/>
        <v>0</v>
      </c>
      <c r="L63" s="1"/>
      <c r="T63" s="1"/>
    </row>
    <row r="64" spans="1:20" ht="15" customHeight="1" x14ac:dyDescent="0.25">
      <c r="A64" s="13" t="s">
        <v>422</v>
      </c>
      <c r="B64" s="13" t="s">
        <v>427</v>
      </c>
      <c r="C64" s="14">
        <v>116389</v>
      </c>
      <c r="D64" s="14">
        <v>6651</v>
      </c>
      <c r="E64" s="14">
        <f t="shared" si="0"/>
        <v>123040</v>
      </c>
      <c r="F64" s="15">
        <f t="shared" si="4"/>
        <v>0</v>
      </c>
      <c r="G64" s="16">
        <f t="shared" si="5"/>
        <v>0</v>
      </c>
      <c r="H64" s="16">
        <f t="shared" si="3"/>
        <v>0</v>
      </c>
      <c r="L64" s="1"/>
      <c r="T64" s="1"/>
    </row>
    <row r="65" spans="1:20" ht="15" customHeight="1" x14ac:dyDescent="0.25">
      <c r="A65" s="13" t="s">
        <v>428</v>
      </c>
      <c r="B65" s="13" t="s">
        <v>429</v>
      </c>
      <c r="C65" s="14">
        <v>125</v>
      </c>
      <c r="D65" s="14">
        <v>8</v>
      </c>
      <c r="E65" s="14">
        <f t="shared" si="0"/>
        <v>133</v>
      </c>
      <c r="F65" s="15">
        <f t="shared" si="4"/>
        <v>0</v>
      </c>
      <c r="G65" s="16">
        <f t="shared" si="5"/>
        <v>0</v>
      </c>
      <c r="H65" s="16">
        <f t="shared" si="3"/>
        <v>0</v>
      </c>
      <c r="L65" s="1"/>
      <c r="T65" s="1"/>
    </row>
    <row r="66" spans="1:20" ht="15" customHeight="1" x14ac:dyDescent="0.25">
      <c r="A66" s="13" t="s">
        <v>428</v>
      </c>
      <c r="B66" s="13" t="s">
        <v>430</v>
      </c>
      <c r="C66" s="14">
        <v>125</v>
      </c>
      <c r="D66" s="14">
        <v>8</v>
      </c>
      <c r="E66" s="14">
        <f t="shared" si="0"/>
        <v>133</v>
      </c>
      <c r="F66" s="15">
        <f t="shared" si="4"/>
        <v>0</v>
      </c>
      <c r="G66" s="16">
        <f t="shared" si="5"/>
        <v>0</v>
      </c>
      <c r="H66" s="16">
        <f t="shared" si="3"/>
        <v>0</v>
      </c>
      <c r="L66" s="1"/>
      <c r="T66" s="1"/>
    </row>
    <row r="67" spans="1:20" ht="15" customHeight="1" x14ac:dyDescent="0.25">
      <c r="A67" s="13" t="s">
        <v>428</v>
      </c>
      <c r="B67" s="13" t="s">
        <v>431</v>
      </c>
      <c r="C67" s="14">
        <v>125</v>
      </c>
      <c r="D67" s="14">
        <v>8</v>
      </c>
      <c r="E67" s="14">
        <f t="shared" si="0"/>
        <v>133</v>
      </c>
      <c r="F67" s="15">
        <f t="shared" si="4"/>
        <v>0</v>
      </c>
      <c r="G67" s="16">
        <f t="shared" si="5"/>
        <v>0</v>
      </c>
      <c r="H67" s="16">
        <f t="shared" si="3"/>
        <v>0</v>
      </c>
      <c r="L67" s="1"/>
      <c r="T67" s="1"/>
    </row>
    <row r="68" spans="1:20" ht="15" customHeight="1" x14ac:dyDescent="0.25">
      <c r="A68" s="13" t="s">
        <v>428</v>
      </c>
      <c r="B68" s="13" t="s">
        <v>432</v>
      </c>
      <c r="C68" s="14">
        <v>223</v>
      </c>
      <c r="D68" s="14">
        <v>13</v>
      </c>
      <c r="E68" s="14">
        <f t="shared" si="0"/>
        <v>236</v>
      </c>
      <c r="F68" s="15">
        <f t="shared" si="4"/>
        <v>0</v>
      </c>
      <c r="G68" s="16">
        <f t="shared" si="5"/>
        <v>0</v>
      </c>
      <c r="H68" s="16">
        <f t="shared" si="3"/>
        <v>0</v>
      </c>
      <c r="L68" s="1"/>
      <c r="T68" s="1"/>
    </row>
    <row r="69" spans="1:20" ht="15" customHeight="1" x14ac:dyDescent="0.25">
      <c r="A69" s="13" t="s">
        <v>428</v>
      </c>
      <c r="B69" s="13" t="s">
        <v>433</v>
      </c>
      <c r="C69" s="14">
        <v>293</v>
      </c>
      <c r="D69" s="14">
        <v>17</v>
      </c>
      <c r="E69" s="14">
        <f t="shared" ref="E69:E132" si="6">C69+D69</f>
        <v>310</v>
      </c>
      <c r="F69" s="15">
        <f t="shared" ref="F69:F100" si="7">$A$2</f>
        <v>0</v>
      </c>
      <c r="G69" s="16">
        <f t="shared" ref="G69:G100" si="8">F69*C69</f>
        <v>0</v>
      </c>
      <c r="H69" s="16">
        <f t="shared" si="3"/>
        <v>0</v>
      </c>
      <c r="L69" s="1"/>
      <c r="T69" s="1"/>
    </row>
    <row r="70" spans="1:20" ht="15" customHeight="1" x14ac:dyDescent="0.25">
      <c r="A70" s="13" t="s">
        <v>428</v>
      </c>
      <c r="B70" s="13" t="s">
        <v>434</v>
      </c>
      <c r="C70" s="14">
        <v>334</v>
      </c>
      <c r="D70" s="14">
        <v>20</v>
      </c>
      <c r="E70" s="14">
        <f t="shared" si="6"/>
        <v>354</v>
      </c>
      <c r="F70" s="15">
        <f t="shared" si="7"/>
        <v>0</v>
      </c>
      <c r="G70" s="16">
        <f t="shared" si="8"/>
        <v>0</v>
      </c>
      <c r="H70" s="16">
        <f t="shared" ref="H70:H133" si="9">E70*F70</f>
        <v>0</v>
      </c>
      <c r="L70" s="1"/>
      <c r="T70" s="1"/>
    </row>
    <row r="71" spans="1:20" ht="15" customHeight="1" x14ac:dyDescent="0.25">
      <c r="A71" s="13" t="s">
        <v>428</v>
      </c>
      <c r="B71" s="13" t="s">
        <v>435</v>
      </c>
      <c r="C71" s="14">
        <v>446</v>
      </c>
      <c r="D71" s="14">
        <v>26</v>
      </c>
      <c r="E71" s="14">
        <f t="shared" si="6"/>
        <v>472</v>
      </c>
      <c r="F71" s="15">
        <f t="shared" si="7"/>
        <v>0</v>
      </c>
      <c r="G71" s="16">
        <f t="shared" si="8"/>
        <v>0</v>
      </c>
      <c r="H71" s="16">
        <f t="shared" si="9"/>
        <v>0</v>
      </c>
    </row>
    <row r="72" spans="1:20" ht="15" customHeight="1" x14ac:dyDescent="0.25">
      <c r="A72" s="13" t="s">
        <v>428</v>
      </c>
      <c r="B72" s="13" t="s">
        <v>436</v>
      </c>
      <c r="C72" s="14">
        <v>608</v>
      </c>
      <c r="D72" s="14">
        <v>35</v>
      </c>
      <c r="E72" s="14">
        <f t="shared" si="6"/>
        <v>643</v>
      </c>
      <c r="F72" s="15">
        <f t="shared" si="7"/>
        <v>0</v>
      </c>
      <c r="G72" s="16">
        <f t="shared" si="8"/>
        <v>0</v>
      </c>
      <c r="H72" s="16">
        <f t="shared" si="9"/>
        <v>0</v>
      </c>
    </row>
    <row r="73" spans="1:20" ht="15" customHeight="1" x14ac:dyDescent="0.25">
      <c r="A73" s="13" t="s">
        <v>428</v>
      </c>
      <c r="B73" s="13" t="s">
        <v>437</v>
      </c>
      <c r="C73" s="14">
        <v>996</v>
      </c>
      <c r="D73" s="14">
        <v>57</v>
      </c>
      <c r="E73" s="14">
        <f t="shared" si="6"/>
        <v>1053</v>
      </c>
      <c r="F73" s="15">
        <f t="shared" si="7"/>
        <v>0</v>
      </c>
      <c r="G73" s="16">
        <f t="shared" si="8"/>
        <v>0</v>
      </c>
      <c r="H73" s="16">
        <f t="shared" si="9"/>
        <v>0</v>
      </c>
    </row>
    <row r="74" spans="1:20" ht="15" customHeight="1" x14ac:dyDescent="0.25">
      <c r="A74" s="13" t="s">
        <v>428</v>
      </c>
      <c r="B74" s="13" t="s">
        <v>438</v>
      </c>
      <c r="C74" s="14">
        <v>1541</v>
      </c>
      <c r="D74" s="14">
        <v>89</v>
      </c>
      <c r="E74" s="14">
        <f t="shared" si="6"/>
        <v>1630</v>
      </c>
      <c r="F74" s="15">
        <f t="shared" si="7"/>
        <v>0</v>
      </c>
      <c r="G74" s="16">
        <f t="shared" si="8"/>
        <v>0</v>
      </c>
      <c r="H74" s="16">
        <f t="shared" si="9"/>
        <v>0</v>
      </c>
    </row>
    <row r="75" spans="1:20" ht="15" customHeight="1" x14ac:dyDescent="0.25">
      <c r="A75" s="13" t="s">
        <v>439</v>
      </c>
      <c r="B75" s="13" t="s">
        <v>440</v>
      </c>
      <c r="C75" s="14">
        <v>125</v>
      </c>
      <c r="D75" s="14">
        <v>8</v>
      </c>
      <c r="E75" s="14">
        <f t="shared" si="6"/>
        <v>133</v>
      </c>
      <c r="F75" s="15">
        <f t="shared" si="7"/>
        <v>0</v>
      </c>
      <c r="G75" s="16">
        <f t="shared" si="8"/>
        <v>0</v>
      </c>
      <c r="H75" s="16">
        <f t="shared" si="9"/>
        <v>0</v>
      </c>
    </row>
    <row r="76" spans="1:20" ht="15" customHeight="1" x14ac:dyDescent="0.25">
      <c r="A76" s="13" t="s">
        <v>439</v>
      </c>
      <c r="B76" s="13" t="s">
        <v>441</v>
      </c>
      <c r="C76" s="14">
        <v>125</v>
      </c>
      <c r="D76" s="14">
        <v>8</v>
      </c>
      <c r="E76" s="14">
        <f t="shared" si="6"/>
        <v>133</v>
      </c>
      <c r="F76" s="15">
        <f t="shared" si="7"/>
        <v>0</v>
      </c>
      <c r="G76" s="16">
        <f t="shared" si="8"/>
        <v>0</v>
      </c>
      <c r="H76" s="16">
        <f t="shared" si="9"/>
        <v>0</v>
      </c>
    </row>
    <row r="77" spans="1:20" ht="15" customHeight="1" x14ac:dyDescent="0.25">
      <c r="A77" s="13" t="s">
        <v>439</v>
      </c>
      <c r="B77" s="13" t="s">
        <v>442</v>
      </c>
      <c r="C77" s="14">
        <v>125</v>
      </c>
      <c r="D77" s="14">
        <v>8</v>
      </c>
      <c r="E77" s="14">
        <f t="shared" si="6"/>
        <v>133</v>
      </c>
      <c r="F77" s="15">
        <f t="shared" si="7"/>
        <v>0</v>
      </c>
      <c r="G77" s="16">
        <f t="shared" si="8"/>
        <v>0</v>
      </c>
      <c r="H77" s="16">
        <f t="shared" si="9"/>
        <v>0</v>
      </c>
    </row>
    <row r="78" spans="1:20" ht="15" customHeight="1" x14ac:dyDescent="0.25">
      <c r="A78" s="13" t="s">
        <v>439</v>
      </c>
      <c r="B78" s="13" t="s">
        <v>443</v>
      </c>
      <c r="C78" s="14">
        <v>223</v>
      </c>
      <c r="D78" s="14">
        <v>13</v>
      </c>
      <c r="E78" s="14">
        <f t="shared" si="6"/>
        <v>236</v>
      </c>
      <c r="F78" s="15">
        <f t="shared" si="7"/>
        <v>0</v>
      </c>
      <c r="G78" s="16">
        <f t="shared" si="8"/>
        <v>0</v>
      </c>
      <c r="H78" s="16">
        <f t="shared" si="9"/>
        <v>0</v>
      </c>
    </row>
    <row r="79" spans="1:20" ht="15" customHeight="1" x14ac:dyDescent="0.25">
      <c r="A79" s="13" t="s">
        <v>439</v>
      </c>
      <c r="B79" s="13" t="s">
        <v>444</v>
      </c>
      <c r="C79" s="14">
        <v>293</v>
      </c>
      <c r="D79" s="14">
        <v>17</v>
      </c>
      <c r="E79" s="14">
        <f t="shared" si="6"/>
        <v>310</v>
      </c>
      <c r="F79" s="15">
        <f t="shared" si="7"/>
        <v>0</v>
      </c>
      <c r="G79" s="16">
        <f t="shared" si="8"/>
        <v>0</v>
      </c>
      <c r="H79" s="16">
        <f t="shared" si="9"/>
        <v>0</v>
      </c>
    </row>
    <row r="80" spans="1:20" ht="15" customHeight="1" x14ac:dyDescent="0.25">
      <c r="A80" s="13" t="s">
        <v>439</v>
      </c>
      <c r="B80" s="13" t="s">
        <v>445</v>
      </c>
      <c r="C80" s="14">
        <v>333</v>
      </c>
      <c r="D80" s="14">
        <v>20</v>
      </c>
      <c r="E80" s="14">
        <f t="shared" si="6"/>
        <v>353</v>
      </c>
      <c r="F80" s="15">
        <f t="shared" si="7"/>
        <v>0</v>
      </c>
      <c r="G80" s="16">
        <f t="shared" si="8"/>
        <v>0</v>
      </c>
      <c r="H80" s="16">
        <f t="shared" si="9"/>
        <v>0</v>
      </c>
    </row>
    <row r="81" spans="1:8" ht="15" customHeight="1" x14ac:dyDescent="0.25">
      <c r="A81" s="13" t="s">
        <v>439</v>
      </c>
      <c r="B81" s="13" t="s">
        <v>446</v>
      </c>
      <c r="C81" s="14">
        <v>446</v>
      </c>
      <c r="D81" s="14">
        <v>26</v>
      </c>
      <c r="E81" s="14">
        <f t="shared" si="6"/>
        <v>472</v>
      </c>
      <c r="F81" s="15">
        <f t="shared" si="7"/>
        <v>0</v>
      </c>
      <c r="G81" s="16">
        <f t="shared" si="8"/>
        <v>0</v>
      </c>
      <c r="H81" s="16">
        <f t="shared" si="9"/>
        <v>0</v>
      </c>
    </row>
    <row r="82" spans="1:8" ht="15" customHeight="1" x14ac:dyDescent="0.25">
      <c r="A82" s="13" t="s">
        <v>439</v>
      </c>
      <c r="B82" s="13" t="s">
        <v>447</v>
      </c>
      <c r="C82" s="14">
        <v>608</v>
      </c>
      <c r="D82" s="14">
        <v>35</v>
      </c>
      <c r="E82" s="14">
        <f t="shared" si="6"/>
        <v>643</v>
      </c>
      <c r="F82" s="15">
        <f t="shared" si="7"/>
        <v>0</v>
      </c>
      <c r="G82" s="16">
        <f t="shared" si="8"/>
        <v>0</v>
      </c>
      <c r="H82" s="16">
        <f t="shared" si="9"/>
        <v>0</v>
      </c>
    </row>
    <row r="83" spans="1:8" ht="15" customHeight="1" x14ac:dyDescent="0.25">
      <c r="A83" s="13" t="s">
        <v>439</v>
      </c>
      <c r="B83" s="13" t="s">
        <v>448</v>
      </c>
      <c r="C83" s="14">
        <v>996</v>
      </c>
      <c r="D83" s="14">
        <v>57</v>
      </c>
      <c r="E83" s="14">
        <f t="shared" si="6"/>
        <v>1053</v>
      </c>
      <c r="F83" s="15">
        <f t="shared" si="7"/>
        <v>0</v>
      </c>
      <c r="G83" s="16">
        <f t="shared" si="8"/>
        <v>0</v>
      </c>
      <c r="H83" s="16">
        <f t="shared" si="9"/>
        <v>0</v>
      </c>
    </row>
    <row r="84" spans="1:8" ht="15" customHeight="1" x14ac:dyDescent="0.25">
      <c r="A84" s="13" t="s">
        <v>439</v>
      </c>
      <c r="B84" s="13" t="s">
        <v>449</v>
      </c>
      <c r="C84" s="14">
        <v>1541</v>
      </c>
      <c r="D84" s="14">
        <v>89</v>
      </c>
      <c r="E84" s="14">
        <f t="shared" si="6"/>
        <v>1630</v>
      </c>
      <c r="F84" s="15">
        <f t="shared" si="7"/>
        <v>0</v>
      </c>
      <c r="G84" s="16">
        <f t="shared" si="8"/>
        <v>0</v>
      </c>
      <c r="H84" s="16">
        <f t="shared" si="9"/>
        <v>0</v>
      </c>
    </row>
    <row r="85" spans="1:8" ht="15" customHeight="1" x14ac:dyDescent="0.25">
      <c r="A85" s="13" t="s">
        <v>450</v>
      </c>
      <c r="B85" s="13" t="s">
        <v>451</v>
      </c>
      <c r="C85" s="14">
        <v>1505</v>
      </c>
      <c r="D85" s="14">
        <v>86</v>
      </c>
      <c r="E85" s="14">
        <f t="shared" si="6"/>
        <v>1591</v>
      </c>
      <c r="F85" s="15">
        <f t="shared" si="7"/>
        <v>0</v>
      </c>
      <c r="G85" s="16">
        <f t="shared" si="8"/>
        <v>0</v>
      </c>
      <c r="H85" s="16">
        <f t="shared" si="9"/>
        <v>0</v>
      </c>
    </row>
    <row r="86" spans="1:8" ht="15" customHeight="1" x14ac:dyDescent="0.25">
      <c r="A86" s="13" t="s">
        <v>450</v>
      </c>
      <c r="B86" s="13" t="s">
        <v>452</v>
      </c>
      <c r="C86" s="14">
        <v>1846</v>
      </c>
      <c r="D86" s="14">
        <v>106</v>
      </c>
      <c r="E86" s="14">
        <f t="shared" si="6"/>
        <v>1952</v>
      </c>
      <c r="F86" s="15">
        <f t="shared" si="7"/>
        <v>0</v>
      </c>
      <c r="G86" s="16">
        <f t="shared" si="8"/>
        <v>0</v>
      </c>
      <c r="H86" s="16">
        <f t="shared" si="9"/>
        <v>0</v>
      </c>
    </row>
    <row r="87" spans="1:8" ht="15" customHeight="1" x14ac:dyDescent="0.25">
      <c r="A87" s="13" t="s">
        <v>450</v>
      </c>
      <c r="B87" s="13" t="s">
        <v>453</v>
      </c>
      <c r="C87" s="14">
        <v>2107</v>
      </c>
      <c r="D87" s="14">
        <v>121</v>
      </c>
      <c r="E87" s="14">
        <f t="shared" si="6"/>
        <v>2228</v>
      </c>
      <c r="F87" s="15">
        <f t="shared" si="7"/>
        <v>0</v>
      </c>
      <c r="G87" s="16">
        <f t="shared" si="8"/>
        <v>0</v>
      </c>
      <c r="H87" s="16">
        <f t="shared" si="9"/>
        <v>0</v>
      </c>
    </row>
    <row r="88" spans="1:8" ht="15" customHeight="1" x14ac:dyDescent="0.25">
      <c r="A88" s="13" t="s">
        <v>450</v>
      </c>
      <c r="B88" s="13" t="s">
        <v>454</v>
      </c>
      <c r="C88" s="14">
        <v>2874</v>
      </c>
      <c r="D88" s="14">
        <v>165</v>
      </c>
      <c r="E88" s="14">
        <f t="shared" si="6"/>
        <v>3039</v>
      </c>
      <c r="F88" s="15">
        <f t="shared" si="7"/>
        <v>0</v>
      </c>
      <c r="G88" s="16">
        <f t="shared" si="8"/>
        <v>0</v>
      </c>
      <c r="H88" s="16">
        <f t="shared" si="9"/>
        <v>0</v>
      </c>
    </row>
    <row r="89" spans="1:8" ht="15" customHeight="1" x14ac:dyDescent="0.25">
      <c r="A89" s="13" t="s">
        <v>450</v>
      </c>
      <c r="B89" s="13" t="s">
        <v>455</v>
      </c>
      <c r="C89" s="14">
        <v>3851</v>
      </c>
      <c r="D89" s="14">
        <v>221</v>
      </c>
      <c r="E89" s="14">
        <f t="shared" si="6"/>
        <v>4072</v>
      </c>
      <c r="F89" s="15">
        <f t="shared" si="7"/>
        <v>0</v>
      </c>
      <c r="G89" s="16">
        <f t="shared" si="8"/>
        <v>0</v>
      </c>
      <c r="H89" s="16">
        <f t="shared" si="9"/>
        <v>0</v>
      </c>
    </row>
    <row r="90" spans="1:8" ht="15" customHeight="1" x14ac:dyDescent="0.25">
      <c r="A90" s="13" t="s">
        <v>450</v>
      </c>
      <c r="B90" s="13" t="s">
        <v>456</v>
      </c>
      <c r="C90" s="14">
        <v>5495</v>
      </c>
      <c r="D90" s="14">
        <v>314</v>
      </c>
      <c r="E90" s="14">
        <f t="shared" si="6"/>
        <v>5809</v>
      </c>
      <c r="F90" s="15">
        <f t="shared" si="7"/>
        <v>0</v>
      </c>
      <c r="G90" s="16">
        <f t="shared" si="8"/>
        <v>0</v>
      </c>
      <c r="H90" s="16">
        <f t="shared" si="9"/>
        <v>0</v>
      </c>
    </row>
    <row r="91" spans="1:8" ht="15" customHeight="1" x14ac:dyDescent="0.25">
      <c r="A91" s="13" t="s">
        <v>457</v>
      </c>
      <c r="B91" s="13" t="s">
        <v>458</v>
      </c>
      <c r="C91" s="14">
        <v>2861</v>
      </c>
      <c r="D91" s="14">
        <v>164</v>
      </c>
      <c r="E91" s="14">
        <f t="shared" si="6"/>
        <v>3025</v>
      </c>
      <c r="F91" s="15">
        <f t="shared" si="7"/>
        <v>0</v>
      </c>
      <c r="G91" s="16">
        <f t="shared" si="8"/>
        <v>0</v>
      </c>
      <c r="H91" s="16">
        <f t="shared" si="9"/>
        <v>0</v>
      </c>
    </row>
    <row r="92" spans="1:8" ht="15" customHeight="1" x14ac:dyDescent="0.25">
      <c r="A92" s="13" t="s">
        <v>457</v>
      </c>
      <c r="B92" s="13" t="s">
        <v>459</v>
      </c>
      <c r="C92" s="14">
        <v>6372</v>
      </c>
      <c r="D92" s="14">
        <v>365</v>
      </c>
      <c r="E92" s="14">
        <f t="shared" si="6"/>
        <v>6737</v>
      </c>
      <c r="F92" s="15">
        <f t="shared" si="7"/>
        <v>0</v>
      </c>
      <c r="G92" s="16">
        <f t="shared" si="8"/>
        <v>0</v>
      </c>
      <c r="H92" s="16">
        <f t="shared" si="9"/>
        <v>0</v>
      </c>
    </row>
    <row r="93" spans="1:8" ht="15" customHeight="1" x14ac:dyDescent="0.25">
      <c r="A93" s="13" t="s">
        <v>457</v>
      </c>
      <c r="B93" s="13" t="s">
        <v>460</v>
      </c>
      <c r="C93" s="14">
        <v>6372</v>
      </c>
      <c r="D93" s="14">
        <v>365</v>
      </c>
      <c r="E93" s="14">
        <f t="shared" si="6"/>
        <v>6737</v>
      </c>
      <c r="F93" s="15">
        <f t="shared" si="7"/>
        <v>0</v>
      </c>
      <c r="G93" s="16">
        <f t="shared" si="8"/>
        <v>0</v>
      </c>
      <c r="H93" s="16">
        <f t="shared" si="9"/>
        <v>0</v>
      </c>
    </row>
    <row r="94" spans="1:8" ht="15" customHeight="1" x14ac:dyDescent="0.25">
      <c r="A94" s="13" t="s">
        <v>461</v>
      </c>
      <c r="B94" s="13" t="s">
        <v>462</v>
      </c>
      <c r="C94" s="14">
        <v>362</v>
      </c>
      <c r="D94" s="14">
        <v>21</v>
      </c>
      <c r="E94" s="14">
        <f t="shared" si="6"/>
        <v>383</v>
      </c>
      <c r="F94" s="15">
        <f t="shared" si="7"/>
        <v>0</v>
      </c>
      <c r="G94" s="16">
        <f t="shared" si="8"/>
        <v>0</v>
      </c>
      <c r="H94" s="16">
        <f t="shared" si="9"/>
        <v>0</v>
      </c>
    </row>
    <row r="95" spans="1:8" ht="15" customHeight="1" x14ac:dyDescent="0.25">
      <c r="A95" s="13" t="s">
        <v>461</v>
      </c>
      <c r="B95" s="13" t="s">
        <v>463</v>
      </c>
      <c r="C95" s="14">
        <v>362</v>
      </c>
      <c r="D95" s="14">
        <v>21</v>
      </c>
      <c r="E95" s="14">
        <f t="shared" si="6"/>
        <v>383</v>
      </c>
      <c r="F95" s="15">
        <f t="shared" si="7"/>
        <v>0</v>
      </c>
      <c r="G95" s="16">
        <f t="shared" si="8"/>
        <v>0</v>
      </c>
      <c r="H95" s="16">
        <f t="shared" si="9"/>
        <v>0</v>
      </c>
    </row>
    <row r="96" spans="1:8" ht="15" customHeight="1" x14ac:dyDescent="0.25">
      <c r="A96" s="13" t="s">
        <v>461</v>
      </c>
      <c r="B96" s="13" t="s">
        <v>464</v>
      </c>
      <c r="C96" s="14">
        <v>381</v>
      </c>
      <c r="D96" s="14">
        <v>22</v>
      </c>
      <c r="E96" s="14">
        <f t="shared" si="6"/>
        <v>403</v>
      </c>
      <c r="F96" s="15">
        <f t="shared" si="7"/>
        <v>0</v>
      </c>
      <c r="G96" s="16">
        <f t="shared" si="8"/>
        <v>0</v>
      </c>
      <c r="H96" s="16">
        <f t="shared" si="9"/>
        <v>0</v>
      </c>
    </row>
    <row r="97" spans="1:8" ht="15" customHeight="1" x14ac:dyDescent="0.25">
      <c r="A97" s="13" t="s">
        <v>461</v>
      </c>
      <c r="B97" s="13" t="s">
        <v>465</v>
      </c>
      <c r="C97" s="14">
        <v>461</v>
      </c>
      <c r="D97" s="14">
        <v>27</v>
      </c>
      <c r="E97" s="14">
        <f t="shared" si="6"/>
        <v>488</v>
      </c>
      <c r="F97" s="15">
        <f t="shared" si="7"/>
        <v>0</v>
      </c>
      <c r="G97" s="16">
        <f t="shared" si="8"/>
        <v>0</v>
      </c>
      <c r="H97" s="16">
        <f t="shared" si="9"/>
        <v>0</v>
      </c>
    </row>
    <row r="98" spans="1:8" ht="15" customHeight="1" x14ac:dyDescent="0.25">
      <c r="A98" s="13" t="s">
        <v>461</v>
      </c>
      <c r="B98" s="13" t="s">
        <v>466</v>
      </c>
      <c r="C98" s="14">
        <v>686</v>
      </c>
      <c r="D98" s="14">
        <v>40</v>
      </c>
      <c r="E98" s="14">
        <f t="shared" si="6"/>
        <v>726</v>
      </c>
      <c r="F98" s="15">
        <f t="shared" si="7"/>
        <v>0</v>
      </c>
      <c r="G98" s="16">
        <f t="shared" si="8"/>
        <v>0</v>
      </c>
      <c r="H98" s="16">
        <f t="shared" si="9"/>
        <v>0</v>
      </c>
    </row>
    <row r="99" spans="1:8" ht="15" customHeight="1" x14ac:dyDescent="0.25">
      <c r="A99" s="13" t="s">
        <v>461</v>
      </c>
      <c r="B99" s="13" t="s">
        <v>467</v>
      </c>
      <c r="C99" s="14">
        <v>828</v>
      </c>
      <c r="D99" s="14">
        <v>48</v>
      </c>
      <c r="E99" s="14">
        <f t="shared" si="6"/>
        <v>876</v>
      </c>
      <c r="F99" s="15">
        <f t="shared" si="7"/>
        <v>0</v>
      </c>
      <c r="G99" s="16">
        <f t="shared" si="8"/>
        <v>0</v>
      </c>
      <c r="H99" s="16">
        <f t="shared" si="9"/>
        <v>0</v>
      </c>
    </row>
    <row r="100" spans="1:8" ht="15" customHeight="1" x14ac:dyDescent="0.25">
      <c r="A100" s="13" t="s">
        <v>461</v>
      </c>
      <c r="B100" s="13" t="s">
        <v>468</v>
      </c>
      <c r="C100" s="14">
        <v>1236</v>
      </c>
      <c r="D100" s="14">
        <v>71</v>
      </c>
      <c r="E100" s="14">
        <f t="shared" si="6"/>
        <v>1307</v>
      </c>
      <c r="F100" s="15">
        <f t="shared" si="7"/>
        <v>0</v>
      </c>
      <c r="G100" s="16">
        <f t="shared" si="8"/>
        <v>0</v>
      </c>
      <c r="H100" s="16">
        <f t="shared" si="9"/>
        <v>0</v>
      </c>
    </row>
    <row r="101" spans="1:8" ht="15" customHeight="1" x14ac:dyDescent="0.25">
      <c r="A101" s="13" t="s">
        <v>461</v>
      </c>
      <c r="B101" s="13" t="s">
        <v>469</v>
      </c>
      <c r="C101" s="14">
        <v>1840</v>
      </c>
      <c r="D101" s="14">
        <v>106</v>
      </c>
      <c r="E101" s="14">
        <f t="shared" si="6"/>
        <v>1946</v>
      </c>
      <c r="F101" s="15">
        <f t="shared" ref="F101:F132" si="10">$A$2</f>
        <v>0</v>
      </c>
      <c r="G101" s="16">
        <f t="shared" ref="G101:G132" si="11">F101*C101</f>
        <v>0</v>
      </c>
      <c r="H101" s="16">
        <f t="shared" si="9"/>
        <v>0</v>
      </c>
    </row>
    <row r="102" spans="1:8" ht="15" customHeight="1" x14ac:dyDescent="0.25">
      <c r="A102" s="13" t="s">
        <v>470</v>
      </c>
      <c r="B102" s="13" t="s">
        <v>471</v>
      </c>
      <c r="C102" s="14">
        <v>846</v>
      </c>
      <c r="D102" s="14">
        <v>49</v>
      </c>
      <c r="E102" s="14">
        <f t="shared" si="6"/>
        <v>895</v>
      </c>
      <c r="F102" s="15">
        <f t="shared" si="10"/>
        <v>0</v>
      </c>
      <c r="G102" s="16">
        <f t="shared" si="11"/>
        <v>0</v>
      </c>
      <c r="H102" s="16">
        <f t="shared" si="9"/>
        <v>0</v>
      </c>
    </row>
    <row r="103" spans="1:8" ht="15" customHeight="1" x14ac:dyDescent="0.25">
      <c r="A103" s="13" t="s">
        <v>470</v>
      </c>
      <c r="B103" s="13" t="s">
        <v>472</v>
      </c>
      <c r="C103" s="14">
        <v>980</v>
      </c>
      <c r="D103" s="14">
        <v>56</v>
      </c>
      <c r="E103" s="14">
        <f t="shared" si="6"/>
        <v>1036</v>
      </c>
      <c r="F103" s="15">
        <f t="shared" si="10"/>
        <v>0</v>
      </c>
      <c r="G103" s="16">
        <f t="shared" si="11"/>
        <v>0</v>
      </c>
      <c r="H103" s="16">
        <f t="shared" si="9"/>
        <v>0</v>
      </c>
    </row>
    <row r="104" spans="1:8" ht="15" customHeight="1" x14ac:dyDescent="0.25">
      <c r="A104" s="13" t="s">
        <v>470</v>
      </c>
      <c r="B104" s="13" t="s">
        <v>473</v>
      </c>
      <c r="C104" s="14">
        <v>1276</v>
      </c>
      <c r="D104" s="14">
        <v>73</v>
      </c>
      <c r="E104" s="14">
        <f t="shared" si="6"/>
        <v>1349</v>
      </c>
      <c r="F104" s="15">
        <f t="shared" si="10"/>
        <v>0</v>
      </c>
      <c r="G104" s="16">
        <f t="shared" si="11"/>
        <v>0</v>
      </c>
      <c r="H104" s="16">
        <f t="shared" si="9"/>
        <v>0</v>
      </c>
    </row>
    <row r="105" spans="1:8" ht="15" customHeight="1" x14ac:dyDescent="0.25">
      <c r="A105" s="13" t="s">
        <v>470</v>
      </c>
      <c r="B105" s="13" t="s">
        <v>474</v>
      </c>
      <c r="C105" s="14">
        <v>1487</v>
      </c>
      <c r="D105" s="14">
        <v>85</v>
      </c>
      <c r="E105" s="14">
        <f t="shared" si="6"/>
        <v>1572</v>
      </c>
      <c r="F105" s="15">
        <f t="shared" si="10"/>
        <v>0</v>
      </c>
      <c r="G105" s="16">
        <f t="shared" si="11"/>
        <v>0</v>
      </c>
      <c r="H105" s="16">
        <f t="shared" si="9"/>
        <v>0</v>
      </c>
    </row>
    <row r="106" spans="1:8" ht="15" customHeight="1" x14ac:dyDescent="0.25">
      <c r="A106" s="13" t="s">
        <v>470</v>
      </c>
      <c r="B106" s="13" t="s">
        <v>475</v>
      </c>
      <c r="C106" s="14">
        <v>1945</v>
      </c>
      <c r="D106" s="14">
        <v>112</v>
      </c>
      <c r="E106" s="14">
        <f t="shared" si="6"/>
        <v>2057</v>
      </c>
      <c r="F106" s="15">
        <f t="shared" si="10"/>
        <v>0</v>
      </c>
      <c r="G106" s="16">
        <f t="shared" si="11"/>
        <v>0</v>
      </c>
      <c r="H106" s="16">
        <f t="shared" si="9"/>
        <v>0</v>
      </c>
    </row>
    <row r="107" spans="1:8" ht="15" customHeight="1" x14ac:dyDescent="0.25">
      <c r="A107" s="13" t="s">
        <v>470</v>
      </c>
      <c r="B107" s="13" t="s">
        <v>476</v>
      </c>
      <c r="C107" s="14">
        <v>2313</v>
      </c>
      <c r="D107" s="14">
        <v>133</v>
      </c>
      <c r="E107" s="14">
        <f t="shared" si="6"/>
        <v>2446</v>
      </c>
      <c r="F107" s="15">
        <f t="shared" si="10"/>
        <v>0</v>
      </c>
      <c r="G107" s="16">
        <f t="shared" si="11"/>
        <v>0</v>
      </c>
      <c r="H107" s="16">
        <f t="shared" si="9"/>
        <v>0</v>
      </c>
    </row>
    <row r="108" spans="1:8" ht="15" customHeight="1" x14ac:dyDescent="0.25">
      <c r="A108" s="13" t="s">
        <v>477</v>
      </c>
      <c r="B108" s="13" t="s">
        <v>478</v>
      </c>
      <c r="C108" s="14">
        <v>1505</v>
      </c>
      <c r="D108" s="14">
        <v>86</v>
      </c>
      <c r="E108" s="14">
        <f t="shared" si="6"/>
        <v>1591</v>
      </c>
      <c r="F108" s="15">
        <f t="shared" si="10"/>
        <v>0</v>
      </c>
      <c r="G108" s="16">
        <f t="shared" si="11"/>
        <v>0</v>
      </c>
      <c r="H108" s="16">
        <f t="shared" si="9"/>
        <v>0</v>
      </c>
    </row>
    <row r="109" spans="1:8" ht="15" customHeight="1" x14ac:dyDescent="0.25">
      <c r="A109" s="13" t="s">
        <v>477</v>
      </c>
      <c r="B109" s="13" t="s">
        <v>479</v>
      </c>
      <c r="C109" s="14">
        <v>1846</v>
      </c>
      <c r="D109" s="14">
        <v>106</v>
      </c>
      <c r="E109" s="14">
        <f t="shared" si="6"/>
        <v>1952</v>
      </c>
      <c r="F109" s="15">
        <f t="shared" si="10"/>
        <v>0</v>
      </c>
      <c r="G109" s="16">
        <f t="shared" si="11"/>
        <v>0</v>
      </c>
      <c r="H109" s="16">
        <f t="shared" si="9"/>
        <v>0</v>
      </c>
    </row>
    <row r="110" spans="1:8" ht="15" customHeight="1" x14ac:dyDescent="0.25">
      <c r="A110" s="13" t="s">
        <v>477</v>
      </c>
      <c r="B110" s="13" t="s">
        <v>480</v>
      </c>
      <c r="C110" s="14">
        <v>2107</v>
      </c>
      <c r="D110" s="14">
        <v>121</v>
      </c>
      <c r="E110" s="14">
        <f t="shared" si="6"/>
        <v>2228</v>
      </c>
      <c r="F110" s="15">
        <f t="shared" si="10"/>
        <v>0</v>
      </c>
      <c r="G110" s="16">
        <f t="shared" si="11"/>
        <v>0</v>
      </c>
      <c r="H110" s="16">
        <f t="shared" si="9"/>
        <v>0</v>
      </c>
    </row>
    <row r="111" spans="1:8" ht="15" customHeight="1" x14ac:dyDescent="0.25">
      <c r="A111" s="13" t="s">
        <v>477</v>
      </c>
      <c r="B111" s="13" t="s">
        <v>481</v>
      </c>
      <c r="C111" s="14">
        <v>2874</v>
      </c>
      <c r="D111" s="14">
        <v>165</v>
      </c>
      <c r="E111" s="14">
        <f t="shared" si="6"/>
        <v>3039</v>
      </c>
      <c r="F111" s="15">
        <f t="shared" si="10"/>
        <v>0</v>
      </c>
      <c r="G111" s="16">
        <f t="shared" si="11"/>
        <v>0</v>
      </c>
      <c r="H111" s="16">
        <f t="shared" si="9"/>
        <v>0</v>
      </c>
    </row>
    <row r="112" spans="1:8" ht="15" customHeight="1" x14ac:dyDescent="0.25">
      <c r="A112" s="13" t="s">
        <v>477</v>
      </c>
      <c r="B112" s="13" t="s">
        <v>482</v>
      </c>
      <c r="C112" s="14">
        <v>3851</v>
      </c>
      <c r="D112" s="14">
        <v>221</v>
      </c>
      <c r="E112" s="14">
        <f t="shared" si="6"/>
        <v>4072</v>
      </c>
      <c r="F112" s="15">
        <f t="shared" si="10"/>
        <v>0</v>
      </c>
      <c r="G112" s="16">
        <f t="shared" si="11"/>
        <v>0</v>
      </c>
      <c r="H112" s="16">
        <f t="shared" si="9"/>
        <v>0</v>
      </c>
    </row>
    <row r="113" spans="1:8" ht="15" customHeight="1" x14ac:dyDescent="0.25">
      <c r="A113" s="13" t="s">
        <v>477</v>
      </c>
      <c r="B113" s="13" t="s">
        <v>483</v>
      </c>
      <c r="C113" s="14">
        <v>5495</v>
      </c>
      <c r="D113" s="14">
        <v>314</v>
      </c>
      <c r="E113" s="14">
        <f t="shared" si="6"/>
        <v>5809</v>
      </c>
      <c r="F113" s="15">
        <f t="shared" si="10"/>
        <v>0</v>
      </c>
      <c r="G113" s="16">
        <f t="shared" si="11"/>
        <v>0</v>
      </c>
      <c r="H113" s="16">
        <f t="shared" si="9"/>
        <v>0</v>
      </c>
    </row>
    <row r="114" spans="1:8" ht="15" customHeight="1" x14ac:dyDescent="0.25">
      <c r="A114" s="13" t="s">
        <v>484</v>
      </c>
      <c r="B114" s="13" t="s">
        <v>485</v>
      </c>
      <c r="C114" s="14">
        <v>2861</v>
      </c>
      <c r="D114" s="14">
        <v>164</v>
      </c>
      <c r="E114" s="14">
        <f t="shared" si="6"/>
        <v>3025</v>
      </c>
      <c r="F114" s="15">
        <f t="shared" si="10"/>
        <v>0</v>
      </c>
      <c r="G114" s="16">
        <f t="shared" si="11"/>
        <v>0</v>
      </c>
      <c r="H114" s="16">
        <f t="shared" si="9"/>
        <v>0</v>
      </c>
    </row>
    <row r="115" spans="1:8" ht="15" customHeight="1" x14ac:dyDescent="0.25">
      <c r="A115" s="13" t="s">
        <v>484</v>
      </c>
      <c r="B115" s="13" t="s">
        <v>486</v>
      </c>
      <c r="C115" s="14">
        <v>6372</v>
      </c>
      <c r="D115" s="14">
        <v>365</v>
      </c>
      <c r="E115" s="14">
        <f t="shared" si="6"/>
        <v>6737</v>
      </c>
      <c r="F115" s="15">
        <f t="shared" si="10"/>
        <v>0</v>
      </c>
      <c r="G115" s="16">
        <f t="shared" si="11"/>
        <v>0</v>
      </c>
      <c r="H115" s="16">
        <f t="shared" si="9"/>
        <v>0</v>
      </c>
    </row>
    <row r="116" spans="1:8" ht="15" customHeight="1" x14ac:dyDescent="0.25">
      <c r="A116" s="13" t="s">
        <v>484</v>
      </c>
      <c r="B116" s="13" t="s">
        <v>487</v>
      </c>
      <c r="C116" s="14">
        <v>6372</v>
      </c>
      <c r="D116" s="14">
        <v>365</v>
      </c>
      <c r="E116" s="14">
        <f t="shared" si="6"/>
        <v>6737</v>
      </c>
      <c r="F116" s="15">
        <f t="shared" si="10"/>
        <v>0</v>
      </c>
      <c r="G116" s="16">
        <f t="shared" si="11"/>
        <v>0</v>
      </c>
      <c r="H116" s="16">
        <f t="shared" si="9"/>
        <v>0</v>
      </c>
    </row>
    <row r="117" spans="1:8" ht="15" customHeight="1" x14ac:dyDescent="0.25">
      <c r="A117" s="13" t="s">
        <v>488</v>
      </c>
      <c r="B117" s="13" t="s">
        <v>489</v>
      </c>
      <c r="C117" s="14">
        <v>362</v>
      </c>
      <c r="D117" s="14">
        <v>21</v>
      </c>
      <c r="E117" s="14">
        <f t="shared" si="6"/>
        <v>383</v>
      </c>
      <c r="F117" s="15">
        <f t="shared" si="10"/>
        <v>0</v>
      </c>
      <c r="G117" s="16">
        <f t="shared" si="11"/>
        <v>0</v>
      </c>
      <c r="H117" s="16">
        <f t="shared" si="9"/>
        <v>0</v>
      </c>
    </row>
    <row r="118" spans="1:8" ht="15" customHeight="1" x14ac:dyDescent="0.25">
      <c r="A118" s="13" t="s">
        <v>488</v>
      </c>
      <c r="B118" s="13" t="s">
        <v>490</v>
      </c>
      <c r="C118" s="14">
        <v>362</v>
      </c>
      <c r="D118" s="14">
        <v>21</v>
      </c>
      <c r="E118" s="14">
        <f t="shared" si="6"/>
        <v>383</v>
      </c>
      <c r="F118" s="15">
        <f t="shared" si="10"/>
        <v>0</v>
      </c>
      <c r="G118" s="16">
        <f t="shared" si="11"/>
        <v>0</v>
      </c>
      <c r="H118" s="16">
        <f t="shared" si="9"/>
        <v>0</v>
      </c>
    </row>
    <row r="119" spans="1:8" ht="15" customHeight="1" x14ac:dyDescent="0.25">
      <c r="A119" s="13" t="s">
        <v>488</v>
      </c>
      <c r="B119" s="13" t="s">
        <v>491</v>
      </c>
      <c r="C119" s="14">
        <v>381</v>
      </c>
      <c r="D119" s="14">
        <v>22</v>
      </c>
      <c r="E119" s="14">
        <f t="shared" si="6"/>
        <v>403</v>
      </c>
      <c r="F119" s="15">
        <f t="shared" si="10"/>
        <v>0</v>
      </c>
      <c r="G119" s="16">
        <f t="shared" si="11"/>
        <v>0</v>
      </c>
      <c r="H119" s="16">
        <f t="shared" si="9"/>
        <v>0</v>
      </c>
    </row>
    <row r="120" spans="1:8" ht="15" customHeight="1" x14ac:dyDescent="0.25">
      <c r="A120" s="13" t="s">
        <v>488</v>
      </c>
      <c r="B120" s="13" t="s">
        <v>492</v>
      </c>
      <c r="C120" s="14">
        <v>461</v>
      </c>
      <c r="D120" s="14">
        <v>27</v>
      </c>
      <c r="E120" s="14">
        <f t="shared" si="6"/>
        <v>488</v>
      </c>
      <c r="F120" s="15">
        <f t="shared" si="10"/>
        <v>0</v>
      </c>
      <c r="G120" s="16">
        <f t="shared" si="11"/>
        <v>0</v>
      </c>
      <c r="H120" s="16">
        <f t="shared" si="9"/>
        <v>0</v>
      </c>
    </row>
    <row r="121" spans="1:8" ht="15" customHeight="1" x14ac:dyDescent="0.25">
      <c r="A121" s="13" t="s">
        <v>488</v>
      </c>
      <c r="B121" s="13" t="s">
        <v>493</v>
      </c>
      <c r="C121" s="14">
        <v>684</v>
      </c>
      <c r="D121" s="14">
        <v>40</v>
      </c>
      <c r="E121" s="14">
        <f t="shared" si="6"/>
        <v>724</v>
      </c>
      <c r="F121" s="15">
        <f t="shared" si="10"/>
        <v>0</v>
      </c>
      <c r="G121" s="16">
        <f t="shared" si="11"/>
        <v>0</v>
      </c>
      <c r="H121" s="16">
        <f t="shared" si="9"/>
        <v>0</v>
      </c>
    </row>
    <row r="122" spans="1:8" ht="15" customHeight="1" x14ac:dyDescent="0.25">
      <c r="A122" s="13" t="s">
        <v>488</v>
      </c>
      <c r="B122" s="13" t="s">
        <v>494</v>
      </c>
      <c r="C122" s="14">
        <v>828</v>
      </c>
      <c r="D122" s="14">
        <v>48</v>
      </c>
      <c r="E122" s="14">
        <f t="shared" si="6"/>
        <v>876</v>
      </c>
      <c r="F122" s="15">
        <f t="shared" si="10"/>
        <v>0</v>
      </c>
      <c r="G122" s="16">
        <f t="shared" si="11"/>
        <v>0</v>
      </c>
      <c r="H122" s="16">
        <f t="shared" si="9"/>
        <v>0</v>
      </c>
    </row>
    <row r="123" spans="1:8" ht="15" customHeight="1" x14ac:dyDescent="0.25">
      <c r="A123" s="13" t="s">
        <v>488</v>
      </c>
      <c r="B123" s="13" t="s">
        <v>495</v>
      </c>
      <c r="C123" s="14">
        <v>1236</v>
      </c>
      <c r="D123" s="14">
        <v>71</v>
      </c>
      <c r="E123" s="14">
        <f t="shared" si="6"/>
        <v>1307</v>
      </c>
      <c r="F123" s="15">
        <f t="shared" si="10"/>
        <v>0</v>
      </c>
      <c r="G123" s="16">
        <f t="shared" si="11"/>
        <v>0</v>
      </c>
      <c r="H123" s="16">
        <f t="shared" si="9"/>
        <v>0</v>
      </c>
    </row>
    <row r="124" spans="1:8" ht="15" customHeight="1" x14ac:dyDescent="0.25">
      <c r="A124" s="13" t="s">
        <v>488</v>
      </c>
      <c r="B124" s="13" t="s">
        <v>496</v>
      </c>
      <c r="C124" s="14">
        <v>1840</v>
      </c>
      <c r="D124" s="14">
        <v>106</v>
      </c>
      <c r="E124" s="14">
        <f t="shared" si="6"/>
        <v>1946</v>
      </c>
      <c r="F124" s="15">
        <f t="shared" si="10"/>
        <v>0</v>
      </c>
      <c r="G124" s="16">
        <f t="shared" si="11"/>
        <v>0</v>
      </c>
      <c r="H124" s="16">
        <f t="shared" si="9"/>
        <v>0</v>
      </c>
    </row>
    <row r="125" spans="1:8" ht="15" customHeight="1" x14ac:dyDescent="0.25">
      <c r="A125" s="13" t="s">
        <v>497</v>
      </c>
      <c r="B125" s="13" t="s">
        <v>498</v>
      </c>
      <c r="C125" s="14">
        <v>846</v>
      </c>
      <c r="D125" s="14">
        <v>49</v>
      </c>
      <c r="E125" s="14">
        <f t="shared" si="6"/>
        <v>895</v>
      </c>
      <c r="F125" s="15">
        <f t="shared" si="10"/>
        <v>0</v>
      </c>
      <c r="G125" s="16">
        <f t="shared" si="11"/>
        <v>0</v>
      </c>
      <c r="H125" s="16">
        <f t="shared" si="9"/>
        <v>0</v>
      </c>
    </row>
    <row r="126" spans="1:8" ht="15" customHeight="1" x14ac:dyDescent="0.25">
      <c r="A126" s="13" t="s">
        <v>497</v>
      </c>
      <c r="B126" s="13" t="s">
        <v>499</v>
      </c>
      <c r="C126" s="14">
        <v>980</v>
      </c>
      <c r="D126" s="14">
        <v>56</v>
      </c>
      <c r="E126" s="14">
        <f t="shared" si="6"/>
        <v>1036</v>
      </c>
      <c r="F126" s="15">
        <f t="shared" si="10"/>
        <v>0</v>
      </c>
      <c r="G126" s="16">
        <f t="shared" si="11"/>
        <v>0</v>
      </c>
      <c r="H126" s="16">
        <f t="shared" si="9"/>
        <v>0</v>
      </c>
    </row>
    <row r="127" spans="1:8" ht="15" customHeight="1" x14ac:dyDescent="0.25">
      <c r="A127" s="13" t="s">
        <v>497</v>
      </c>
      <c r="B127" s="13" t="s">
        <v>500</v>
      </c>
      <c r="C127" s="14">
        <v>1276</v>
      </c>
      <c r="D127" s="14">
        <v>73</v>
      </c>
      <c r="E127" s="14">
        <f t="shared" si="6"/>
        <v>1349</v>
      </c>
      <c r="F127" s="15">
        <f t="shared" si="10"/>
        <v>0</v>
      </c>
      <c r="G127" s="16">
        <f t="shared" si="11"/>
        <v>0</v>
      </c>
      <c r="H127" s="16">
        <f t="shared" si="9"/>
        <v>0</v>
      </c>
    </row>
    <row r="128" spans="1:8" ht="15" customHeight="1" x14ac:dyDescent="0.25">
      <c r="A128" s="13" t="s">
        <v>497</v>
      </c>
      <c r="B128" s="13" t="s">
        <v>501</v>
      </c>
      <c r="C128" s="14">
        <v>1487</v>
      </c>
      <c r="D128" s="14">
        <v>85</v>
      </c>
      <c r="E128" s="14">
        <f t="shared" si="6"/>
        <v>1572</v>
      </c>
      <c r="F128" s="15">
        <f t="shared" si="10"/>
        <v>0</v>
      </c>
      <c r="G128" s="16">
        <f t="shared" si="11"/>
        <v>0</v>
      </c>
      <c r="H128" s="16">
        <f t="shared" si="9"/>
        <v>0</v>
      </c>
    </row>
    <row r="129" spans="1:8" ht="15" customHeight="1" x14ac:dyDescent="0.25">
      <c r="A129" s="13" t="s">
        <v>497</v>
      </c>
      <c r="B129" s="13" t="s">
        <v>502</v>
      </c>
      <c r="C129" s="14">
        <v>1945</v>
      </c>
      <c r="D129" s="14">
        <v>112</v>
      </c>
      <c r="E129" s="14">
        <f t="shared" si="6"/>
        <v>2057</v>
      </c>
      <c r="F129" s="15">
        <f t="shared" si="10"/>
        <v>0</v>
      </c>
      <c r="G129" s="16">
        <f t="shared" si="11"/>
        <v>0</v>
      </c>
      <c r="H129" s="16">
        <f t="shared" si="9"/>
        <v>0</v>
      </c>
    </row>
    <row r="130" spans="1:8" ht="15" customHeight="1" x14ac:dyDescent="0.25">
      <c r="A130" s="13" t="s">
        <v>497</v>
      </c>
      <c r="B130" s="13" t="s">
        <v>503</v>
      </c>
      <c r="C130" s="14">
        <v>2313</v>
      </c>
      <c r="D130" s="14">
        <v>133</v>
      </c>
      <c r="E130" s="14">
        <f t="shared" si="6"/>
        <v>2446</v>
      </c>
      <c r="F130" s="15">
        <f t="shared" si="10"/>
        <v>0</v>
      </c>
      <c r="G130" s="16">
        <f t="shared" si="11"/>
        <v>0</v>
      </c>
      <c r="H130" s="16">
        <f t="shared" si="9"/>
        <v>0</v>
      </c>
    </row>
    <row r="131" spans="1:8" ht="15" customHeight="1" x14ac:dyDescent="0.25">
      <c r="A131" s="13" t="s">
        <v>504</v>
      </c>
      <c r="B131" s="13" t="s">
        <v>505</v>
      </c>
      <c r="C131" s="14">
        <v>1160</v>
      </c>
      <c r="D131" s="14">
        <v>67</v>
      </c>
      <c r="E131" s="14">
        <f t="shared" si="6"/>
        <v>1227</v>
      </c>
      <c r="F131" s="15">
        <f t="shared" si="10"/>
        <v>0</v>
      </c>
      <c r="G131" s="16">
        <f t="shared" si="11"/>
        <v>0</v>
      </c>
      <c r="H131" s="16">
        <f t="shared" si="9"/>
        <v>0</v>
      </c>
    </row>
    <row r="132" spans="1:8" ht="15" customHeight="1" x14ac:dyDescent="0.25">
      <c r="A132" s="13" t="s">
        <v>504</v>
      </c>
      <c r="B132" s="13" t="s">
        <v>506</v>
      </c>
      <c r="C132" s="14">
        <v>1688</v>
      </c>
      <c r="D132" s="14">
        <v>97</v>
      </c>
      <c r="E132" s="14">
        <f t="shared" si="6"/>
        <v>1785</v>
      </c>
      <c r="F132" s="15">
        <f t="shared" si="10"/>
        <v>0</v>
      </c>
      <c r="G132" s="16">
        <f t="shared" si="11"/>
        <v>0</v>
      </c>
      <c r="H132" s="16">
        <f t="shared" si="9"/>
        <v>0</v>
      </c>
    </row>
    <row r="133" spans="1:8" ht="15" customHeight="1" x14ac:dyDescent="0.25">
      <c r="A133" s="13" t="s">
        <v>504</v>
      </c>
      <c r="B133" s="13" t="s">
        <v>507</v>
      </c>
      <c r="C133" s="14">
        <v>2186</v>
      </c>
      <c r="D133" s="14">
        <v>125</v>
      </c>
      <c r="E133" s="14">
        <f t="shared" ref="E133:E150" si="12">C133+D133</f>
        <v>2311</v>
      </c>
      <c r="F133" s="15">
        <f t="shared" ref="F133:F150" si="13">$A$2</f>
        <v>0</v>
      </c>
      <c r="G133" s="16">
        <f t="shared" ref="G133:G145" si="14">F133*C133</f>
        <v>0</v>
      </c>
      <c r="H133" s="16">
        <f t="shared" si="9"/>
        <v>0</v>
      </c>
    </row>
    <row r="134" spans="1:8" ht="15" customHeight="1" x14ac:dyDescent="0.25">
      <c r="A134" s="13" t="s">
        <v>504</v>
      </c>
      <c r="B134" s="13" t="s">
        <v>508</v>
      </c>
      <c r="C134" s="14">
        <v>4089</v>
      </c>
      <c r="D134" s="14">
        <v>234</v>
      </c>
      <c r="E134" s="14">
        <f t="shared" si="12"/>
        <v>4323</v>
      </c>
      <c r="F134" s="15">
        <f t="shared" si="13"/>
        <v>0</v>
      </c>
      <c r="G134" s="16">
        <f t="shared" si="14"/>
        <v>0</v>
      </c>
      <c r="H134" s="16">
        <f t="shared" ref="H134:H150" si="15">E134*F134</f>
        <v>0</v>
      </c>
    </row>
    <row r="135" spans="1:8" ht="15" customHeight="1" x14ac:dyDescent="0.25">
      <c r="A135" s="13" t="s">
        <v>504</v>
      </c>
      <c r="B135" s="13" t="s">
        <v>509</v>
      </c>
      <c r="C135" s="14">
        <v>4339</v>
      </c>
      <c r="D135" s="14">
        <v>248</v>
      </c>
      <c r="E135" s="14">
        <f t="shared" si="12"/>
        <v>4587</v>
      </c>
      <c r="F135" s="15">
        <f t="shared" si="13"/>
        <v>0</v>
      </c>
      <c r="G135" s="16">
        <f t="shared" si="14"/>
        <v>0</v>
      </c>
      <c r="H135" s="16">
        <f t="shared" si="15"/>
        <v>0</v>
      </c>
    </row>
    <row r="136" spans="1:8" ht="15" customHeight="1" x14ac:dyDescent="0.25">
      <c r="A136" s="13" t="s">
        <v>504</v>
      </c>
      <c r="B136" s="13" t="s">
        <v>510</v>
      </c>
      <c r="C136" s="14">
        <v>6706</v>
      </c>
      <c r="D136" s="14">
        <v>384</v>
      </c>
      <c r="E136" s="14">
        <f t="shared" si="12"/>
        <v>7090</v>
      </c>
      <c r="F136" s="15">
        <f t="shared" si="13"/>
        <v>0</v>
      </c>
      <c r="G136" s="16">
        <f t="shared" si="14"/>
        <v>0</v>
      </c>
      <c r="H136" s="16">
        <f t="shared" si="15"/>
        <v>0</v>
      </c>
    </row>
    <row r="137" spans="1:8" ht="15" customHeight="1" x14ac:dyDescent="0.25">
      <c r="A137" s="13" t="s">
        <v>504</v>
      </c>
      <c r="B137" s="13" t="s">
        <v>511</v>
      </c>
      <c r="C137" s="14">
        <v>14494</v>
      </c>
      <c r="D137" s="14">
        <v>829</v>
      </c>
      <c r="E137" s="14">
        <f t="shared" si="12"/>
        <v>15323</v>
      </c>
      <c r="F137" s="15">
        <f t="shared" si="13"/>
        <v>0</v>
      </c>
      <c r="G137" s="16">
        <f t="shared" si="14"/>
        <v>0</v>
      </c>
      <c r="H137" s="16">
        <f t="shared" si="15"/>
        <v>0</v>
      </c>
    </row>
    <row r="138" spans="1:8" ht="15" customHeight="1" x14ac:dyDescent="0.25">
      <c r="A138" s="13" t="s">
        <v>504</v>
      </c>
      <c r="B138" s="13" t="s">
        <v>512</v>
      </c>
      <c r="C138" s="14">
        <v>14744</v>
      </c>
      <c r="D138" s="14">
        <v>843</v>
      </c>
      <c r="E138" s="14">
        <f t="shared" si="12"/>
        <v>15587</v>
      </c>
      <c r="F138" s="15">
        <f t="shared" si="13"/>
        <v>0</v>
      </c>
      <c r="G138" s="16">
        <f t="shared" si="14"/>
        <v>0</v>
      </c>
      <c r="H138" s="16">
        <f t="shared" si="15"/>
        <v>0</v>
      </c>
    </row>
    <row r="139" spans="1:8" ht="15" customHeight="1" x14ac:dyDescent="0.25">
      <c r="A139" s="13" t="s">
        <v>513</v>
      </c>
      <c r="B139" s="13" t="s">
        <v>514</v>
      </c>
      <c r="C139" s="14">
        <v>1160</v>
      </c>
      <c r="D139" s="14">
        <v>67</v>
      </c>
      <c r="E139" s="14">
        <f t="shared" si="12"/>
        <v>1227</v>
      </c>
      <c r="F139" s="15">
        <f t="shared" si="13"/>
        <v>0</v>
      </c>
      <c r="G139" s="16">
        <f t="shared" si="14"/>
        <v>0</v>
      </c>
      <c r="H139" s="16">
        <f t="shared" si="15"/>
        <v>0</v>
      </c>
    </row>
    <row r="140" spans="1:8" ht="15" customHeight="1" x14ac:dyDescent="0.25">
      <c r="A140" s="13" t="s">
        <v>513</v>
      </c>
      <c r="B140" s="13" t="s">
        <v>515</v>
      </c>
      <c r="C140" s="14">
        <v>1688</v>
      </c>
      <c r="D140" s="14">
        <v>97</v>
      </c>
      <c r="E140" s="14">
        <f t="shared" si="12"/>
        <v>1785</v>
      </c>
      <c r="F140" s="15">
        <f t="shared" si="13"/>
        <v>0</v>
      </c>
      <c r="G140" s="16">
        <f t="shared" si="14"/>
        <v>0</v>
      </c>
      <c r="H140" s="16">
        <f t="shared" si="15"/>
        <v>0</v>
      </c>
    </row>
    <row r="141" spans="1:8" ht="15" customHeight="1" x14ac:dyDescent="0.25">
      <c r="A141" s="13" t="s">
        <v>513</v>
      </c>
      <c r="B141" s="13" t="s">
        <v>516</v>
      </c>
      <c r="C141" s="14">
        <v>2186</v>
      </c>
      <c r="D141" s="14">
        <v>125</v>
      </c>
      <c r="E141" s="14">
        <f t="shared" si="12"/>
        <v>2311</v>
      </c>
      <c r="F141" s="15">
        <f t="shared" si="13"/>
        <v>0</v>
      </c>
      <c r="G141" s="16">
        <f t="shared" si="14"/>
        <v>0</v>
      </c>
      <c r="H141" s="16">
        <f t="shared" si="15"/>
        <v>0</v>
      </c>
    </row>
    <row r="142" spans="1:8" ht="15" customHeight="1" x14ac:dyDescent="0.25">
      <c r="A142" s="13" t="s">
        <v>513</v>
      </c>
      <c r="B142" s="13" t="s">
        <v>517</v>
      </c>
      <c r="C142" s="14">
        <v>4089</v>
      </c>
      <c r="D142" s="14">
        <v>234</v>
      </c>
      <c r="E142" s="14">
        <f t="shared" si="12"/>
        <v>4323</v>
      </c>
      <c r="F142" s="15">
        <f t="shared" si="13"/>
        <v>0</v>
      </c>
      <c r="G142" s="16">
        <f t="shared" si="14"/>
        <v>0</v>
      </c>
      <c r="H142" s="16">
        <f t="shared" si="15"/>
        <v>0</v>
      </c>
    </row>
    <row r="143" spans="1:8" ht="15" customHeight="1" x14ac:dyDescent="0.25">
      <c r="A143" s="13" t="s">
        <v>513</v>
      </c>
      <c r="B143" s="13" t="s">
        <v>518</v>
      </c>
      <c r="C143" s="14">
        <v>4339</v>
      </c>
      <c r="D143" s="14">
        <v>248</v>
      </c>
      <c r="E143" s="14">
        <f t="shared" si="12"/>
        <v>4587</v>
      </c>
      <c r="F143" s="15">
        <f t="shared" si="13"/>
        <v>0</v>
      </c>
      <c r="G143" s="16">
        <f t="shared" si="14"/>
        <v>0</v>
      </c>
      <c r="H143" s="16">
        <f t="shared" si="15"/>
        <v>0</v>
      </c>
    </row>
    <row r="144" spans="1:8" ht="15" customHeight="1" x14ac:dyDescent="0.25">
      <c r="A144" s="13" t="s">
        <v>513</v>
      </c>
      <c r="B144" s="13" t="s">
        <v>519</v>
      </c>
      <c r="C144" s="14">
        <v>6706</v>
      </c>
      <c r="D144" s="14">
        <v>384</v>
      </c>
      <c r="E144" s="14">
        <f t="shared" si="12"/>
        <v>7090</v>
      </c>
      <c r="F144" s="15">
        <f t="shared" si="13"/>
        <v>0</v>
      </c>
      <c r="G144" s="16">
        <f t="shared" si="14"/>
        <v>0</v>
      </c>
      <c r="H144" s="16">
        <f t="shared" si="15"/>
        <v>0</v>
      </c>
    </row>
    <row r="145" spans="1:8" ht="15" customHeight="1" x14ac:dyDescent="0.25">
      <c r="A145" s="13" t="s">
        <v>513</v>
      </c>
      <c r="B145" s="13" t="s">
        <v>520</v>
      </c>
      <c r="C145" s="14">
        <v>14494</v>
      </c>
      <c r="D145" s="14">
        <v>829</v>
      </c>
      <c r="E145" s="14">
        <f t="shared" si="12"/>
        <v>15323</v>
      </c>
      <c r="F145" s="15">
        <f t="shared" si="13"/>
        <v>0</v>
      </c>
      <c r="G145" s="16">
        <f t="shared" si="14"/>
        <v>0</v>
      </c>
      <c r="H145" s="16">
        <f t="shared" si="15"/>
        <v>0</v>
      </c>
    </row>
    <row r="146" spans="1:8" ht="15" customHeight="1" x14ac:dyDescent="0.25">
      <c r="A146" s="13" t="s">
        <v>513</v>
      </c>
      <c r="B146" s="13" t="s">
        <v>521</v>
      </c>
      <c r="C146" s="14">
        <v>14744</v>
      </c>
      <c r="D146" s="14">
        <v>843</v>
      </c>
      <c r="E146" s="14">
        <f t="shared" si="12"/>
        <v>15587</v>
      </c>
      <c r="F146" s="15">
        <f t="shared" si="13"/>
        <v>0</v>
      </c>
      <c r="G146" s="16">
        <f t="shared" ref="G146:G150" si="16">F146*C146</f>
        <v>0</v>
      </c>
      <c r="H146" s="16">
        <f t="shared" si="15"/>
        <v>0</v>
      </c>
    </row>
    <row r="147" spans="1:8" ht="15" customHeight="1" x14ac:dyDescent="0.25">
      <c r="A147" s="13" t="s">
        <v>522</v>
      </c>
      <c r="B147" s="13" t="s">
        <v>523</v>
      </c>
      <c r="C147" s="14">
        <v>4650</v>
      </c>
      <c r="D147" s="14">
        <v>266</v>
      </c>
      <c r="E147" s="14">
        <f t="shared" si="12"/>
        <v>4916</v>
      </c>
      <c r="F147" s="15">
        <f t="shared" si="13"/>
        <v>0</v>
      </c>
      <c r="G147" s="16">
        <f t="shared" si="16"/>
        <v>0</v>
      </c>
      <c r="H147" s="16">
        <f t="shared" si="15"/>
        <v>0</v>
      </c>
    </row>
    <row r="148" spans="1:8" ht="15" customHeight="1" x14ac:dyDescent="0.25">
      <c r="A148" s="13" t="s">
        <v>522</v>
      </c>
      <c r="B148" s="13" t="s">
        <v>524</v>
      </c>
      <c r="C148" s="14">
        <v>4650</v>
      </c>
      <c r="D148" s="14">
        <v>266</v>
      </c>
      <c r="E148" s="14">
        <f t="shared" si="12"/>
        <v>4916</v>
      </c>
      <c r="F148" s="15">
        <f t="shared" si="13"/>
        <v>0</v>
      </c>
      <c r="G148" s="16">
        <f t="shared" si="16"/>
        <v>0</v>
      </c>
      <c r="H148" s="16">
        <f t="shared" si="15"/>
        <v>0</v>
      </c>
    </row>
    <row r="149" spans="1:8" ht="15" customHeight="1" x14ac:dyDescent="0.25">
      <c r="A149" s="13" t="s">
        <v>522</v>
      </c>
      <c r="B149" s="13" t="s">
        <v>525</v>
      </c>
      <c r="C149" s="14">
        <v>9059</v>
      </c>
      <c r="D149" s="14">
        <v>518</v>
      </c>
      <c r="E149" s="14">
        <f t="shared" si="12"/>
        <v>9577</v>
      </c>
      <c r="F149" s="15">
        <f t="shared" si="13"/>
        <v>0</v>
      </c>
      <c r="G149" s="16">
        <f t="shared" si="16"/>
        <v>0</v>
      </c>
      <c r="H149" s="16">
        <f t="shared" si="15"/>
        <v>0</v>
      </c>
    </row>
    <row r="150" spans="1:8" ht="15" customHeight="1" x14ac:dyDescent="0.25">
      <c r="A150" s="13" t="s">
        <v>522</v>
      </c>
      <c r="B150" s="13" t="s">
        <v>526</v>
      </c>
      <c r="C150" s="14">
        <v>9059</v>
      </c>
      <c r="D150" s="14">
        <v>518</v>
      </c>
      <c r="E150" s="14">
        <f t="shared" si="12"/>
        <v>9577</v>
      </c>
      <c r="F150" s="15">
        <f t="shared" si="13"/>
        <v>0</v>
      </c>
      <c r="G150" s="16">
        <f t="shared" si="16"/>
        <v>0</v>
      </c>
      <c r="H150" s="16">
        <f t="shared" si="15"/>
        <v>0</v>
      </c>
    </row>
  </sheetData>
  <sortState xmlns:xlrd2="http://schemas.microsoft.com/office/spreadsheetml/2017/richdata2" ref="A5:H145">
    <sortCondition ref="B5:B145"/>
  </sortState>
  <mergeCells count="3">
    <mergeCell ref="A1:B1"/>
    <mergeCell ref="C1:I1"/>
    <mergeCell ref="A2:B2"/>
  </mergeCells>
  <conditionalFormatting sqref="B4">
    <cfRule type="duplicateValues" dxfId="37" priority="1"/>
  </conditionalFormatting>
  <conditionalFormatting sqref="B5:B121">
    <cfRule type="duplicateValues" dxfId="36" priority="18"/>
  </conditionalFormatting>
  <conditionalFormatting sqref="B122:B133">
    <cfRule type="duplicateValues" dxfId="35" priority="5"/>
  </conditionalFormatting>
  <hyperlinks>
    <hyperlink ref="C1:I1" location="TOC!A1" display="Back to Table of Contents" xr:uid="{E72CAEDE-60E5-4D64-B8D6-4FCB40FC532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TOC</vt:lpstr>
      <vt:lpstr>Fireline - All</vt:lpstr>
      <vt:lpstr>Y Strainer - CI</vt:lpstr>
      <vt:lpstr>Y Strainer - DI</vt:lpstr>
      <vt:lpstr>Y Strainer - AB</vt:lpstr>
      <vt:lpstr>Y Strainer - BZ</vt:lpstr>
      <vt:lpstr>Y Strainer - EB</vt:lpstr>
      <vt:lpstr>Y Strainer - CS</vt:lpstr>
      <vt:lpstr>Y Strainer - SS</vt:lpstr>
      <vt:lpstr>B Strainer - CI</vt:lpstr>
      <vt:lpstr>B Strainer - CS</vt:lpstr>
      <vt:lpstr>B Strainer - SS</vt:lpstr>
      <vt:lpstr>B Strainer - AB</vt:lpstr>
      <vt:lpstr>CT Strainer - CS</vt:lpstr>
      <vt:lpstr>CT Strainer - SS</vt:lpstr>
      <vt:lpstr>D Strainer - CI</vt:lpstr>
      <vt:lpstr>D Strainer - CS</vt:lpstr>
      <vt:lpstr>D Strainer - SS</vt:lpstr>
      <vt:lpstr>D Strainer - AB</vt:lpstr>
      <vt:lpstr>BV - SS</vt:lpstr>
      <vt:lpstr>Pump</vt:lpstr>
      <vt:lpstr>Check - CI</vt:lpstr>
      <vt:lpstr>Check - DI</vt:lpstr>
      <vt:lpstr>Check - CS</vt:lpstr>
      <vt:lpstr>Check - SS</vt:lpstr>
      <vt:lpstr>Check - Brass</vt:lpstr>
      <vt:lpstr>BFV - CI</vt:lpstr>
      <vt:lpstr>BFV - DI</vt:lpstr>
      <vt:lpstr>Spare Parts</vt:lpstr>
      <vt:lpstr>All Parts</vt:lpstr>
      <vt:lpstr>NOTES</vt:lpstr>
      <vt:lpstr>TERMS</vt:lpstr>
      <vt:lpstr>WARRANTY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Chuck Bolton</dc:creator>
  <cp:lastModifiedBy>Chuck Bolton</cp:lastModifiedBy>
  <cp:lastPrinted>2022-02-24T16:30:35Z</cp:lastPrinted>
  <dcterms:created xsi:type="dcterms:W3CDTF">2021-09-20T14:32:41Z</dcterms:created>
  <dcterms:modified xsi:type="dcterms:W3CDTF">2026-03-24T18:16:25Z</dcterms:modified>
</cp:coreProperties>
</file>